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R010001\Desktop\各種統計データ\【R7教育政策課参事作成分】\"/>
    </mc:Choice>
  </mc:AlternateContent>
  <xr:revisionPtr revIDLastSave="0" documentId="8_{EFBC509D-2C97-41FC-AA96-3DBA816493B9}" xr6:coauthVersionLast="47" xr6:coauthVersionMax="47" xr10:uidLastSave="{00000000-0000-0000-0000-000000000000}"/>
  <bookViews>
    <workbookView xWindow="-120" yWindow="-120" windowWidth="29040" windowHeight="15720" tabRatio="709" xr2:uid="{00000000-000D-0000-FFFF-FFFF00000000}"/>
  </bookViews>
  <sheets>
    <sheet name="教育費の推移と一人当たりの金額" sheetId="68" r:id="rId1"/>
  </sheets>
  <definedNames>
    <definedName name="_xlnm.Print_Area" localSheetId="0">教育費の推移と一人当たりの金額!$A$1:$I$35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68" l="1"/>
  <c r="C29" i="68"/>
  <c r="D29" i="68"/>
  <c r="B29" i="68"/>
  <c r="C28" i="68"/>
  <c r="H28" i="68" s="1"/>
  <c r="D28" i="68"/>
  <c r="I28" i="68" s="1"/>
  <c r="B28" i="68"/>
  <c r="C27" i="68"/>
  <c r="H27" i="68" s="1"/>
  <c r="D27" i="68"/>
  <c r="I27" i="68" s="1"/>
  <c r="B27" i="68"/>
  <c r="G28" i="68"/>
  <c r="G27" i="68"/>
  <c r="I26" i="68"/>
  <c r="H26" i="68"/>
  <c r="G26" i="68"/>
  <c r="I25" i="68"/>
  <c r="H25" i="68"/>
  <c r="G25" i="68"/>
  <c r="I24" i="68"/>
  <c r="H24" i="68"/>
  <c r="G24" i="68"/>
  <c r="C20" i="68"/>
  <c r="D20" i="68"/>
  <c r="B20" i="68"/>
  <c r="C19" i="68"/>
  <c r="H19" i="68" s="1"/>
  <c r="D19" i="68"/>
  <c r="I19" i="68" s="1"/>
  <c r="B19" i="68"/>
  <c r="C18" i="68"/>
  <c r="H18" i="68" s="1"/>
  <c r="D18" i="68"/>
  <c r="I18" i="68" s="1"/>
  <c r="B18" i="68"/>
  <c r="G18" i="68" s="1"/>
  <c r="G19" i="68"/>
  <c r="I17" i="68"/>
  <c r="H17" i="68"/>
  <c r="G17" i="68"/>
  <c r="I16" i="68"/>
  <c r="H16" i="68"/>
  <c r="G16" i="68"/>
  <c r="I15" i="68"/>
  <c r="H15" i="68"/>
  <c r="G15" i="68"/>
  <c r="D11" i="68"/>
  <c r="C11" i="68"/>
  <c r="D10" i="68"/>
  <c r="I10" i="68" s="1"/>
  <c r="C10" i="68"/>
  <c r="H10" i="68" s="1"/>
  <c r="D9" i="68"/>
  <c r="I9" i="68" s="1"/>
  <c r="C9" i="68"/>
  <c r="H9" i="68" s="1"/>
  <c r="B10" i="68"/>
  <c r="B9" i="68"/>
  <c r="G9" i="68" s="1"/>
  <c r="G10" i="68"/>
  <c r="I8" i="68"/>
  <c r="H8" i="68"/>
  <c r="G8" i="68"/>
  <c r="I7" i="68"/>
  <c r="H7" i="68"/>
  <c r="G7" i="68"/>
  <c r="I6" i="68"/>
  <c r="H6" i="68"/>
  <c r="G6" i="68"/>
  <c r="X27" i="68"/>
  <c r="W27" i="68"/>
  <c r="V27" i="68"/>
  <c r="X18" i="68"/>
  <c r="W18" i="68"/>
  <c r="V18" i="68"/>
  <c r="X9" i="68"/>
  <c r="W9" i="68"/>
  <c r="V9" i="68"/>
  <c r="S9" i="68" l="1"/>
  <c r="R9" i="68"/>
  <c r="Q9" i="68"/>
  <c r="S27" i="68"/>
  <c r="R27" i="68"/>
  <c r="Q27" i="68"/>
  <c r="N9" i="68"/>
  <c r="M9" i="68"/>
  <c r="L9" i="68"/>
  <c r="N27" i="68"/>
  <c r="M27" i="68"/>
  <c r="L27" i="68"/>
  <c r="N18" i="68" l="1"/>
  <c r="M18" i="68"/>
  <c r="L18" i="68"/>
  <c r="Q18" i="68"/>
  <c r="R18" i="68"/>
  <c r="S18" i="68"/>
  <c r="I29" i="68" l="1"/>
  <c r="H29" i="68"/>
  <c r="G29" i="68"/>
  <c r="I20" i="68" l="1"/>
  <c r="H20" i="68"/>
  <c r="G20" i="68"/>
  <c r="I11" i="68"/>
  <c r="H11" i="68"/>
  <c r="G11" i="68"/>
</calcChain>
</file>

<file path=xl/sharedStrings.xml><?xml version="1.0" encoding="utf-8"?>
<sst xmlns="http://schemas.openxmlformats.org/spreadsheetml/2006/main" count="143" uniqueCount="44">
  <si>
    <t xml:space="preserve">幼稚園  </t>
    <rPh sb="0" eb="3">
      <t>ヨ</t>
    </rPh>
    <phoneticPr fontId="2"/>
  </si>
  <si>
    <t>園 児 数</t>
    <rPh sb="0" eb="3">
      <t>エンジ</t>
    </rPh>
    <rPh sb="4" eb="5">
      <t>スウ</t>
    </rPh>
    <phoneticPr fontId="2"/>
  </si>
  <si>
    <t>園児1人当りの額</t>
    <rPh sb="0" eb="2">
      <t>エンジ</t>
    </rPh>
    <rPh sb="3" eb="4">
      <t>ニン</t>
    </rPh>
    <rPh sb="4" eb="5">
      <t>アタ</t>
    </rPh>
    <rPh sb="7" eb="8">
      <t>ガク</t>
    </rPh>
    <phoneticPr fontId="2"/>
  </si>
  <si>
    <t>児 童 数</t>
    <rPh sb="0" eb="3">
      <t>ジドウ</t>
    </rPh>
    <rPh sb="4" eb="5">
      <t>スウ</t>
    </rPh>
    <phoneticPr fontId="2"/>
  </si>
  <si>
    <t>児童1人当りの額</t>
    <rPh sb="0" eb="2">
      <t>ジドウ</t>
    </rPh>
    <rPh sb="3" eb="4">
      <t>ニン</t>
    </rPh>
    <rPh sb="4" eb="5">
      <t>アタ</t>
    </rPh>
    <rPh sb="7" eb="8">
      <t>ガク</t>
    </rPh>
    <phoneticPr fontId="2"/>
  </si>
  <si>
    <t>生 徒 数</t>
    <rPh sb="0" eb="5">
      <t>セイトスウ</t>
    </rPh>
    <phoneticPr fontId="2"/>
  </si>
  <si>
    <t>生徒1人当りの額</t>
    <rPh sb="0" eb="2">
      <t>セイト</t>
    </rPh>
    <rPh sb="3" eb="4">
      <t>ニン</t>
    </rPh>
    <rPh sb="4" eb="5">
      <t>アタ</t>
    </rPh>
    <rPh sb="7" eb="8">
      <t>ガク</t>
    </rPh>
    <phoneticPr fontId="2"/>
  </si>
  <si>
    <t>小学校</t>
    <rPh sb="0" eb="3">
      <t>ショウガッコウ</t>
    </rPh>
    <phoneticPr fontId="2"/>
  </si>
  <si>
    <t>（単位：千円）</t>
    <rPh sb="1" eb="3">
      <t>タンイ</t>
    </rPh>
    <rPh sb="4" eb="5">
      <t>セン</t>
    </rPh>
    <rPh sb="5" eb="6">
      <t>エン</t>
    </rPh>
    <phoneticPr fontId="2"/>
  </si>
  <si>
    <t>（単位：円）</t>
    <rPh sb="1" eb="3">
      <t>タンイ</t>
    </rPh>
    <rPh sb="4" eb="5">
      <t>エン</t>
    </rPh>
    <phoneticPr fontId="2"/>
  </si>
  <si>
    <t xml:space="preserve">区分 </t>
    <rPh sb="0" eb="2">
      <t>クブン</t>
    </rPh>
    <phoneticPr fontId="2"/>
  </si>
  <si>
    <t>項目</t>
    <rPh sb="0" eb="2">
      <t>コウモク</t>
    </rPh>
    <phoneticPr fontId="2"/>
  </si>
  <si>
    <t xml:space="preserve"> 年度</t>
    <rPh sb="1" eb="3">
      <t>ネンド</t>
    </rPh>
    <phoneticPr fontId="2"/>
  </si>
  <si>
    <t>需用費</t>
    <rPh sb="0" eb="1">
      <t>モトメ</t>
    </rPh>
    <rPh sb="1" eb="2">
      <t>ヨウ</t>
    </rPh>
    <rPh sb="2" eb="3">
      <t>ヒ</t>
    </rPh>
    <phoneticPr fontId="2"/>
  </si>
  <si>
    <t>役務費</t>
    <rPh sb="0" eb="1">
      <t>ヤク</t>
    </rPh>
    <rPh sb="1" eb="2">
      <t>ツトム</t>
    </rPh>
    <rPh sb="2" eb="3">
      <t>ヒ</t>
    </rPh>
    <phoneticPr fontId="2"/>
  </si>
  <si>
    <t>備品購入費</t>
    <rPh sb="0" eb="2">
      <t>ビヒン</t>
    </rPh>
    <rPh sb="2" eb="5">
      <t>コウニュウヒ</t>
    </rPh>
    <phoneticPr fontId="2"/>
  </si>
  <si>
    <t>中学校</t>
    <rPh sb="0" eb="3">
      <t>チュウガッコウ</t>
    </rPh>
    <phoneticPr fontId="2"/>
  </si>
  <si>
    <t>※幼稚園・小学校・中学校関係経費には給食関係は含まない。</t>
    <rPh sb="1" eb="4">
      <t>ヨウチエン</t>
    </rPh>
    <rPh sb="5" eb="8">
      <t>ショウガッコウ</t>
    </rPh>
    <rPh sb="9" eb="12">
      <t>チュウガッコウ</t>
    </rPh>
    <rPh sb="12" eb="14">
      <t>カンケイ</t>
    </rPh>
    <rPh sb="14" eb="16">
      <t>ケイヒ</t>
    </rPh>
    <rPh sb="18" eb="20">
      <t>キュウショク</t>
    </rPh>
    <rPh sb="20" eb="22">
      <t>カンケイ</t>
    </rPh>
    <rPh sb="23" eb="24">
      <t>フク</t>
    </rPh>
    <phoneticPr fontId="2"/>
  </si>
  <si>
    <t>【幼稚園】</t>
    <rPh sb="1" eb="4">
      <t>ヨウチエン</t>
    </rPh>
    <phoneticPr fontId="2"/>
  </si>
  <si>
    <t>【小学校】</t>
    <rPh sb="1" eb="4">
      <t>ショウガッコウ</t>
    </rPh>
    <phoneticPr fontId="2"/>
  </si>
  <si>
    <t>【中学校】</t>
    <rPh sb="1" eb="4">
      <t>チュウガッコウ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</si>
  <si>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</si>
  <si>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令和2年度</t>
    <rPh sb="0" eb="2">
      <t>レイワ</t>
    </rPh>
    <rPh sb="3" eb="5">
      <t>ネンド</t>
    </rPh>
    <rPh sb="4" eb="5">
      <t>ド</t>
    </rPh>
    <phoneticPr fontId="2"/>
  </si>
  <si>
    <t>17_備品購入費</t>
    <rPh sb="3" eb="5">
      <t>ビヒン</t>
    </rPh>
    <rPh sb="5" eb="8">
      <t>コウニュウヒ</t>
    </rPh>
    <phoneticPr fontId="2"/>
  </si>
  <si>
    <t>令和3年度</t>
    <rPh sb="0" eb="2">
      <t>レイワ</t>
    </rPh>
    <rPh sb="3" eb="5">
      <t>ネンド</t>
    </rPh>
    <rPh sb="4" eb="5">
      <t>ド</t>
    </rPh>
    <phoneticPr fontId="2"/>
  </si>
  <si>
    <t>10需用費</t>
    <rPh sb="2" eb="3">
      <t>モトメ</t>
    </rPh>
    <rPh sb="3" eb="4">
      <t>ヨウ</t>
    </rPh>
    <rPh sb="4" eb="5">
      <t>ヒ</t>
    </rPh>
    <phoneticPr fontId="2"/>
  </si>
  <si>
    <t>11_役務費</t>
    <rPh sb="3" eb="4">
      <t>ヤク</t>
    </rPh>
    <rPh sb="4" eb="5">
      <t>ツトム</t>
    </rPh>
    <rPh sb="5" eb="6">
      <t>ヒ</t>
    </rPh>
    <phoneticPr fontId="2"/>
  </si>
  <si>
    <t>令和4年度</t>
    <rPh sb="0" eb="2">
      <t>レイワ</t>
    </rPh>
    <rPh sb="3" eb="5">
      <t>ネンド</t>
    </rPh>
    <rPh sb="4" eb="5">
      <t>ド</t>
    </rPh>
    <phoneticPr fontId="2"/>
  </si>
  <si>
    <t>令和5年度</t>
    <rPh sb="0" eb="2">
      <t>レイワ</t>
    </rPh>
    <rPh sb="3" eb="5">
      <t>ネンド</t>
    </rPh>
    <rPh sb="4" eb="5">
      <t>ド</t>
    </rPh>
    <phoneticPr fontId="2"/>
  </si>
  <si>
    <t>R5決算</t>
  </si>
  <si>
    <t>１学校管理費</t>
    <phoneticPr fontId="2"/>
  </si>
  <si>
    <t>２教育振興費</t>
    <rPh sb="1" eb="6">
      <t>キョウイクシンコウヒ</t>
    </rPh>
    <phoneticPr fontId="2"/>
  </si>
  <si>
    <t>（款）11教育費　（項）2小学校費</t>
    <rPh sb="1" eb="2">
      <t>カン</t>
    </rPh>
    <rPh sb="10" eb="11">
      <t>コウ</t>
    </rPh>
    <phoneticPr fontId="2"/>
  </si>
  <si>
    <t>R4決算</t>
    <phoneticPr fontId="2"/>
  </si>
  <si>
    <t>　教育費の推移と一人当りの金額</t>
    <rPh sb="1" eb="4">
      <t>キョウイクヒ</t>
    </rPh>
    <rPh sb="5" eb="7">
      <t>スイイ</t>
    </rPh>
    <rPh sb="8" eb="10">
      <t>ヒトリ</t>
    </rPh>
    <rPh sb="10" eb="11">
      <t>アタ</t>
    </rPh>
    <rPh sb="13" eb="15">
      <t>キンガク</t>
    </rPh>
    <phoneticPr fontId="2"/>
  </si>
  <si>
    <t>R5決算</t>
    <phoneticPr fontId="2"/>
  </si>
  <si>
    <t>【中学校】</t>
    <rPh sb="1" eb="2">
      <t>チュウ</t>
    </rPh>
    <phoneticPr fontId="2"/>
  </si>
  <si>
    <t>（款）11教育費　（項）４幼稚園費</t>
    <rPh sb="1" eb="2">
      <t>カン</t>
    </rPh>
    <rPh sb="10" eb="11">
      <t>コウ</t>
    </rPh>
    <rPh sb="13" eb="16">
      <t>ヨウチエン</t>
    </rPh>
    <phoneticPr fontId="2"/>
  </si>
  <si>
    <t>（款）11教育費　（項）4幼稚園費</t>
    <rPh sb="1" eb="2">
      <t>カン</t>
    </rPh>
    <rPh sb="10" eb="11">
      <t>コウ</t>
    </rPh>
    <rPh sb="13" eb="16">
      <t>ヨウチエン</t>
    </rPh>
    <phoneticPr fontId="2"/>
  </si>
  <si>
    <t>１幼稚園管理費</t>
    <rPh sb="1" eb="4">
      <t>ヨウチエン</t>
    </rPh>
    <phoneticPr fontId="2"/>
  </si>
  <si>
    <t>（款）11教育費　（項）３中学校費</t>
    <rPh sb="1" eb="2">
      <t>カン</t>
    </rPh>
    <rPh sb="10" eb="11">
      <t>コウ</t>
    </rPh>
    <rPh sb="13" eb="14">
      <t>チュウ</t>
    </rPh>
    <phoneticPr fontId="2"/>
  </si>
  <si>
    <t>千円単位に切り上げ
（単位：千円）</t>
    <rPh sb="0" eb="4">
      <t>センエンタンイ</t>
    </rPh>
    <rPh sb="5" eb="6">
      <t>キ</t>
    </rPh>
    <rPh sb="7" eb="8">
      <t>ア</t>
    </rPh>
    <phoneticPr fontId="2"/>
  </si>
  <si>
    <t>R6決算</t>
    <phoneticPr fontId="2"/>
  </si>
  <si>
    <t>令和6年度</t>
    <rPh sb="0" eb="2">
      <t>レイワ</t>
    </rPh>
    <rPh sb="3" eb="5">
      <t>ネンド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</si>
</sst>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人&quot;;[Red]&quot;▲&quot;#,##0&quot;人&quot;"/>
    <numFmt numFmtId="177" formatCode="#,##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BIZ UDP明朝 Medium"/>
      <family val="1"/>
      <charset val="128"/>
    </font>
    <font>
      <sz val="11"/>
      <name val="BIZ UDP明朝 Medium"/>
      <family val="1"/>
      <charset val="128"/>
    </font>
    <font>
      <sz val="10"/>
      <name val="BIZ UDP明朝 Medium"/>
      <family val="1"/>
      <charset val="128"/>
    </font>
    <font>
      <sz val="14"/>
      <name val="BIZ UDPゴシック"/>
      <family val="3"/>
      <charset val="128"/>
    </font>
    <font>
      <sz val="9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12"/>
      <color rgb="FFFF000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49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3" fillId="0" borderId="0" xfId="2" applyFont="1" applyFill="1" applyAlignment="1">
      <alignment vertical="center"/>
    </xf>
    <xf numFmtId="0" fontId="4" fillId="0" borderId="0" xfId="2" applyFont="1" applyFill="1" applyAlignment="1">
      <alignment vertical="center"/>
    </xf>
    <xf numFmtId="176" fontId="4" fillId="0" borderId="0" xfId="2" applyNumberFormat="1" applyFont="1" applyFill="1" applyAlignment="1">
      <alignment vertical="center"/>
    </xf>
    <xf numFmtId="0" fontId="4" fillId="0" borderId="0" xfId="2" applyFont="1" applyFill="1" applyBorder="1" applyAlignment="1">
      <alignment vertical="center"/>
    </xf>
    <xf numFmtId="0" fontId="5" fillId="0" borderId="0" xfId="2" applyFont="1" applyFill="1" applyAlignment="1">
      <alignment vertical="center"/>
    </xf>
    <xf numFmtId="0" fontId="5" fillId="0" borderId="0" xfId="2" applyFont="1" applyAlignment="1">
      <alignment vertical="center"/>
    </xf>
    <xf numFmtId="0" fontId="6" fillId="0" borderId="4" xfId="2" applyFont="1" applyFill="1" applyBorder="1" applyAlignment="1">
      <alignment vertical="center"/>
    </xf>
    <xf numFmtId="176" fontId="6" fillId="0" borderId="4" xfId="2" applyNumberFormat="1" applyFont="1" applyFill="1" applyBorder="1" applyAlignment="1">
      <alignment horizontal="right" vertical="center"/>
    </xf>
    <xf numFmtId="0" fontId="6" fillId="0" borderId="0" xfId="2" applyFont="1" applyFill="1" applyBorder="1" applyAlignment="1">
      <alignment horizontal="right" vertical="center"/>
    </xf>
    <xf numFmtId="0" fontId="6" fillId="0" borderId="1" xfId="2" applyFont="1" applyFill="1" applyBorder="1" applyAlignment="1">
      <alignment horizontal="right" vertical="center"/>
    </xf>
    <xf numFmtId="0" fontId="6" fillId="0" borderId="5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left" vertical="center"/>
    </xf>
    <xf numFmtId="0" fontId="6" fillId="0" borderId="3" xfId="2" applyFont="1" applyFill="1" applyBorder="1" applyAlignment="1">
      <alignment horizontal="center" vertical="center"/>
    </xf>
    <xf numFmtId="177" fontId="5" fillId="2" borderId="3" xfId="2" applyNumberFormat="1" applyFont="1" applyFill="1" applyBorder="1" applyAlignment="1">
      <alignment vertical="center"/>
    </xf>
    <xf numFmtId="176" fontId="5" fillId="2" borderId="3" xfId="2" applyNumberFormat="1" applyFont="1" applyFill="1" applyBorder="1" applyAlignment="1">
      <alignment horizontal="right" vertical="center"/>
    </xf>
    <xf numFmtId="0" fontId="5" fillId="0" borderId="0" xfId="2" applyFont="1" applyFill="1" applyBorder="1" applyAlignment="1">
      <alignment vertical="center"/>
    </xf>
    <xf numFmtId="3" fontId="5" fillId="0" borderId="3" xfId="2" applyNumberFormat="1" applyFont="1" applyFill="1" applyBorder="1" applyAlignment="1">
      <alignment vertical="center"/>
    </xf>
    <xf numFmtId="177" fontId="5" fillId="0" borderId="3" xfId="2" applyNumberFormat="1" applyFont="1" applyFill="1" applyBorder="1" applyAlignment="1">
      <alignment vertical="center"/>
    </xf>
    <xf numFmtId="176" fontId="5" fillId="0" borderId="3" xfId="2" applyNumberFormat="1" applyFont="1" applyFill="1" applyBorder="1" applyAlignment="1">
      <alignment horizontal="right" vertical="center"/>
    </xf>
    <xf numFmtId="176" fontId="5" fillId="0" borderId="3" xfId="2" applyNumberFormat="1" applyFont="1" applyFill="1" applyBorder="1" applyAlignment="1">
      <alignment vertical="center"/>
    </xf>
    <xf numFmtId="3" fontId="5" fillId="0" borderId="3" xfId="2" applyNumberFormat="1" applyFont="1" applyFill="1" applyBorder="1" applyAlignment="1">
      <alignment horizontal="right" vertical="center"/>
    </xf>
    <xf numFmtId="0" fontId="6" fillId="0" borderId="0" xfId="2" applyFont="1" applyFill="1" applyBorder="1" applyAlignment="1">
      <alignment horizontal="center" vertical="center"/>
    </xf>
    <xf numFmtId="177" fontId="5" fillId="0" borderId="0" xfId="2" applyNumberFormat="1" applyFont="1" applyFill="1" applyBorder="1" applyAlignment="1">
      <alignment vertical="center"/>
    </xf>
    <xf numFmtId="176" fontId="5" fillId="0" borderId="0" xfId="2" applyNumberFormat="1" applyFont="1" applyFill="1" applyBorder="1" applyAlignment="1">
      <alignment vertical="center"/>
    </xf>
    <xf numFmtId="176" fontId="5" fillId="0" borderId="0" xfId="2" applyNumberFormat="1" applyFont="1" applyFill="1" applyAlignment="1">
      <alignment vertical="center"/>
    </xf>
    <xf numFmtId="0" fontId="7" fillId="0" borderId="0" xfId="2" applyFont="1" applyFill="1" applyAlignment="1">
      <alignment vertical="center"/>
    </xf>
    <xf numFmtId="38" fontId="8" fillId="0" borderId="0" xfId="1" applyFont="1" applyBorder="1" applyAlignment="1">
      <alignment vertical="center"/>
    </xf>
    <xf numFmtId="49" fontId="8" fillId="0" borderId="0" xfId="2" applyNumberFormat="1" applyFont="1" applyAlignment="1">
      <alignment horizontal="center" vertical="center"/>
    </xf>
    <xf numFmtId="49" fontId="9" fillId="0" borderId="0" xfId="2" applyNumberFormat="1" applyFont="1" applyAlignment="1">
      <alignment horizontal="center" vertical="center"/>
    </xf>
    <xf numFmtId="38" fontId="8" fillId="0" borderId="0" xfId="1" applyFont="1" applyBorder="1" applyAlignment="1">
      <alignment horizontal="center" vertical="center" shrinkToFit="1"/>
    </xf>
    <xf numFmtId="38" fontId="8" fillId="3" borderId="0" xfId="1" applyFont="1" applyFill="1" applyBorder="1" applyAlignment="1">
      <alignment vertical="center"/>
    </xf>
    <xf numFmtId="38" fontId="8" fillId="2" borderId="0" xfId="1" applyFont="1" applyFill="1" applyBorder="1" applyAlignment="1">
      <alignment vertical="center"/>
    </xf>
    <xf numFmtId="38" fontId="8" fillId="4" borderId="0" xfId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49" fontId="8" fillId="0" borderId="0" xfId="2" applyNumberFormat="1" applyFont="1" applyFill="1" applyAlignment="1">
      <alignment horizontal="center" vertical="center"/>
    </xf>
    <xf numFmtId="38" fontId="8" fillId="2" borderId="0" xfId="1" applyFont="1" applyFill="1" applyBorder="1" applyAlignment="1">
      <alignment horizontal="center" vertical="center" shrinkToFit="1"/>
    </xf>
    <xf numFmtId="49" fontId="8" fillId="2" borderId="0" xfId="2" applyNumberFormat="1" applyFont="1" applyFill="1" applyAlignment="1">
      <alignment horizontal="center" vertical="center"/>
    </xf>
    <xf numFmtId="0" fontId="8" fillId="0" borderId="0" xfId="2" applyFont="1" applyAlignment="1">
      <alignment vertical="center"/>
    </xf>
    <xf numFmtId="0" fontId="8" fillId="0" borderId="0" xfId="2" applyFont="1" applyFill="1" applyAlignment="1">
      <alignment vertical="center"/>
    </xf>
    <xf numFmtId="49" fontId="10" fillId="0" borderId="0" xfId="2" applyNumberFormat="1" applyFont="1" applyAlignment="1">
      <alignment horizontal="center" vertical="center"/>
    </xf>
    <xf numFmtId="49" fontId="8" fillId="0" borderId="0" xfId="2" applyNumberFormat="1" applyFont="1" applyAlignment="1">
      <alignment horizontal="center" vertical="center" wrapText="1"/>
    </xf>
    <xf numFmtId="38" fontId="8" fillId="0" borderId="0" xfId="1" applyFont="1" applyBorder="1" applyAlignment="1">
      <alignment horizontal="center" vertical="center"/>
    </xf>
    <xf numFmtId="0" fontId="6" fillId="0" borderId="7" xfId="2" applyFont="1" applyFill="1" applyBorder="1" applyAlignment="1">
      <alignment horizontal="distributed" vertical="center" justifyLastLine="1"/>
    </xf>
    <xf numFmtId="0" fontId="6" fillId="0" borderId="6" xfId="2" applyFont="1" applyFill="1" applyBorder="1" applyAlignment="1">
      <alignment horizontal="distributed" vertical="center" justifyLastLine="1"/>
    </xf>
    <xf numFmtId="0" fontId="6" fillId="0" borderId="8" xfId="2" applyFont="1" applyFill="1" applyBorder="1" applyAlignment="1">
      <alignment horizontal="distributed" vertical="center" justifyLastLine="1"/>
    </xf>
    <xf numFmtId="176" fontId="6" fillId="0" borderId="3" xfId="2" applyNumberFormat="1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11頁教育費の推移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19050</xdr:rowOff>
    </xdr:from>
    <xdr:to>
      <xdr:col>0</xdr:col>
      <xdr:colOff>942975</xdr:colOff>
      <xdr:row>5</xdr:row>
      <xdr:rowOff>0</xdr:rowOff>
    </xdr:to>
    <xdr:sp macro="" textlink="">
      <xdr:nvSpPr>
        <xdr:cNvPr id="4077712" name="Line 1">
          <a:extLst>
            <a:ext uri="{FF2B5EF4-FFF2-40B4-BE49-F238E27FC236}">
              <a16:creationId xmlns:a16="http://schemas.microsoft.com/office/drawing/2014/main" id="{00000000-0008-0000-0400-000090383E00}"/>
            </a:ext>
          </a:extLst>
        </xdr:cNvPr>
        <xdr:cNvSpPr>
          <a:spLocks noChangeShapeType="1"/>
        </xdr:cNvSpPr>
      </xdr:nvSpPr>
      <xdr:spPr bwMode="auto">
        <a:xfrm flipH="1" flipV="1">
          <a:off x="19050" y="733425"/>
          <a:ext cx="923925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</xdr:row>
      <xdr:rowOff>19050</xdr:rowOff>
    </xdr:from>
    <xdr:to>
      <xdr:col>0</xdr:col>
      <xdr:colOff>942975</xdr:colOff>
      <xdr:row>5</xdr:row>
      <xdr:rowOff>0</xdr:rowOff>
    </xdr:to>
    <xdr:sp macro="" textlink="">
      <xdr:nvSpPr>
        <xdr:cNvPr id="4077713" name="Line 7">
          <a:extLst>
            <a:ext uri="{FF2B5EF4-FFF2-40B4-BE49-F238E27FC236}">
              <a16:creationId xmlns:a16="http://schemas.microsoft.com/office/drawing/2014/main" id="{00000000-0008-0000-0400-000091383E00}"/>
            </a:ext>
          </a:extLst>
        </xdr:cNvPr>
        <xdr:cNvSpPr>
          <a:spLocks noChangeShapeType="1"/>
        </xdr:cNvSpPr>
      </xdr:nvSpPr>
      <xdr:spPr bwMode="auto">
        <a:xfrm flipH="1" flipV="1">
          <a:off x="19050" y="733425"/>
          <a:ext cx="923925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</xdr:row>
      <xdr:rowOff>19050</xdr:rowOff>
    </xdr:from>
    <xdr:to>
      <xdr:col>0</xdr:col>
      <xdr:colOff>942975</xdr:colOff>
      <xdr:row>5</xdr:row>
      <xdr:rowOff>0</xdr:rowOff>
    </xdr:to>
    <xdr:sp macro="" textlink="">
      <xdr:nvSpPr>
        <xdr:cNvPr id="4077714" name="Line 1">
          <a:extLst>
            <a:ext uri="{FF2B5EF4-FFF2-40B4-BE49-F238E27FC236}">
              <a16:creationId xmlns:a16="http://schemas.microsoft.com/office/drawing/2014/main" id="{00000000-0008-0000-0400-000092383E00}"/>
            </a:ext>
          </a:extLst>
        </xdr:cNvPr>
        <xdr:cNvSpPr>
          <a:spLocks noChangeShapeType="1"/>
        </xdr:cNvSpPr>
      </xdr:nvSpPr>
      <xdr:spPr bwMode="auto">
        <a:xfrm flipH="1" flipV="1">
          <a:off x="19050" y="733425"/>
          <a:ext cx="923925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12</xdr:row>
      <xdr:rowOff>19050</xdr:rowOff>
    </xdr:from>
    <xdr:to>
      <xdr:col>0</xdr:col>
      <xdr:colOff>942975</xdr:colOff>
      <xdr:row>14</xdr:row>
      <xdr:rowOff>0</xdr:rowOff>
    </xdr:to>
    <xdr:sp macro="" textlink="">
      <xdr:nvSpPr>
        <xdr:cNvPr id="4077715" name="Line 2">
          <a:extLst>
            <a:ext uri="{FF2B5EF4-FFF2-40B4-BE49-F238E27FC236}">
              <a16:creationId xmlns:a16="http://schemas.microsoft.com/office/drawing/2014/main" id="{00000000-0008-0000-0400-000093383E00}"/>
            </a:ext>
          </a:extLst>
        </xdr:cNvPr>
        <xdr:cNvSpPr>
          <a:spLocks noChangeShapeType="1"/>
        </xdr:cNvSpPr>
      </xdr:nvSpPr>
      <xdr:spPr bwMode="auto">
        <a:xfrm flipH="1" flipV="1">
          <a:off x="19050" y="2876550"/>
          <a:ext cx="923925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21</xdr:row>
      <xdr:rowOff>19050</xdr:rowOff>
    </xdr:from>
    <xdr:to>
      <xdr:col>0</xdr:col>
      <xdr:colOff>942975</xdr:colOff>
      <xdr:row>23</xdr:row>
      <xdr:rowOff>0</xdr:rowOff>
    </xdr:to>
    <xdr:sp macro="" textlink="">
      <xdr:nvSpPr>
        <xdr:cNvPr id="4077716" name="Line 3">
          <a:extLst>
            <a:ext uri="{FF2B5EF4-FFF2-40B4-BE49-F238E27FC236}">
              <a16:creationId xmlns:a16="http://schemas.microsoft.com/office/drawing/2014/main" id="{00000000-0008-0000-0400-000094383E00}"/>
            </a:ext>
          </a:extLst>
        </xdr:cNvPr>
        <xdr:cNvSpPr>
          <a:spLocks noChangeShapeType="1"/>
        </xdr:cNvSpPr>
      </xdr:nvSpPr>
      <xdr:spPr bwMode="auto">
        <a:xfrm flipH="1" flipV="1">
          <a:off x="19050" y="5019675"/>
          <a:ext cx="923925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21</xdr:row>
      <xdr:rowOff>19050</xdr:rowOff>
    </xdr:from>
    <xdr:to>
      <xdr:col>0</xdr:col>
      <xdr:colOff>942975</xdr:colOff>
      <xdr:row>23</xdr:row>
      <xdr:rowOff>0</xdr:rowOff>
    </xdr:to>
    <xdr:sp macro="" textlink="">
      <xdr:nvSpPr>
        <xdr:cNvPr id="4077717" name="Line 5">
          <a:extLst>
            <a:ext uri="{FF2B5EF4-FFF2-40B4-BE49-F238E27FC236}">
              <a16:creationId xmlns:a16="http://schemas.microsoft.com/office/drawing/2014/main" id="{00000000-0008-0000-0400-000095383E00}"/>
            </a:ext>
          </a:extLst>
        </xdr:cNvPr>
        <xdr:cNvSpPr>
          <a:spLocks noChangeShapeType="1"/>
        </xdr:cNvSpPr>
      </xdr:nvSpPr>
      <xdr:spPr bwMode="auto">
        <a:xfrm flipH="1" flipV="1">
          <a:off x="19050" y="5019675"/>
          <a:ext cx="923925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12</xdr:row>
      <xdr:rowOff>19050</xdr:rowOff>
    </xdr:from>
    <xdr:to>
      <xdr:col>0</xdr:col>
      <xdr:colOff>942975</xdr:colOff>
      <xdr:row>14</xdr:row>
      <xdr:rowOff>0</xdr:rowOff>
    </xdr:to>
    <xdr:sp macro="" textlink="">
      <xdr:nvSpPr>
        <xdr:cNvPr id="4077718" name="Line 6">
          <a:extLst>
            <a:ext uri="{FF2B5EF4-FFF2-40B4-BE49-F238E27FC236}">
              <a16:creationId xmlns:a16="http://schemas.microsoft.com/office/drawing/2014/main" id="{00000000-0008-0000-0400-000096383E00}"/>
            </a:ext>
          </a:extLst>
        </xdr:cNvPr>
        <xdr:cNvSpPr>
          <a:spLocks noChangeShapeType="1"/>
        </xdr:cNvSpPr>
      </xdr:nvSpPr>
      <xdr:spPr bwMode="auto">
        <a:xfrm flipH="1" flipV="1">
          <a:off x="19050" y="2876550"/>
          <a:ext cx="923925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</xdr:row>
      <xdr:rowOff>19050</xdr:rowOff>
    </xdr:from>
    <xdr:to>
      <xdr:col>0</xdr:col>
      <xdr:colOff>942975</xdr:colOff>
      <xdr:row>5</xdr:row>
      <xdr:rowOff>0</xdr:rowOff>
    </xdr:to>
    <xdr:sp macro="" textlink="">
      <xdr:nvSpPr>
        <xdr:cNvPr id="4077719" name="Line 7">
          <a:extLst>
            <a:ext uri="{FF2B5EF4-FFF2-40B4-BE49-F238E27FC236}">
              <a16:creationId xmlns:a16="http://schemas.microsoft.com/office/drawing/2014/main" id="{00000000-0008-0000-0400-000097383E00}"/>
            </a:ext>
          </a:extLst>
        </xdr:cNvPr>
        <xdr:cNvSpPr>
          <a:spLocks noChangeShapeType="1"/>
        </xdr:cNvSpPr>
      </xdr:nvSpPr>
      <xdr:spPr bwMode="auto">
        <a:xfrm flipH="1" flipV="1">
          <a:off x="19050" y="733425"/>
          <a:ext cx="923925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</xdr:row>
      <xdr:rowOff>19050</xdr:rowOff>
    </xdr:from>
    <xdr:to>
      <xdr:col>0</xdr:col>
      <xdr:colOff>942975</xdr:colOff>
      <xdr:row>5</xdr:row>
      <xdr:rowOff>0</xdr:rowOff>
    </xdr:to>
    <xdr:sp macro="" textlink="">
      <xdr:nvSpPr>
        <xdr:cNvPr id="4077720" name="Line 1">
          <a:extLst>
            <a:ext uri="{FF2B5EF4-FFF2-40B4-BE49-F238E27FC236}">
              <a16:creationId xmlns:a16="http://schemas.microsoft.com/office/drawing/2014/main" id="{00000000-0008-0000-0400-000098383E00}"/>
            </a:ext>
          </a:extLst>
        </xdr:cNvPr>
        <xdr:cNvSpPr>
          <a:spLocks noChangeShapeType="1"/>
        </xdr:cNvSpPr>
      </xdr:nvSpPr>
      <xdr:spPr bwMode="auto">
        <a:xfrm flipH="1" flipV="1">
          <a:off x="19050" y="733425"/>
          <a:ext cx="923925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</xdr:row>
      <xdr:rowOff>19050</xdr:rowOff>
    </xdr:from>
    <xdr:to>
      <xdr:col>0</xdr:col>
      <xdr:colOff>942975</xdr:colOff>
      <xdr:row>5</xdr:row>
      <xdr:rowOff>0</xdr:rowOff>
    </xdr:to>
    <xdr:sp macro="" textlink="">
      <xdr:nvSpPr>
        <xdr:cNvPr id="4077721" name="Line 7">
          <a:extLst>
            <a:ext uri="{FF2B5EF4-FFF2-40B4-BE49-F238E27FC236}">
              <a16:creationId xmlns:a16="http://schemas.microsoft.com/office/drawing/2014/main" id="{00000000-0008-0000-0400-000099383E00}"/>
            </a:ext>
          </a:extLst>
        </xdr:cNvPr>
        <xdr:cNvSpPr>
          <a:spLocks noChangeShapeType="1"/>
        </xdr:cNvSpPr>
      </xdr:nvSpPr>
      <xdr:spPr bwMode="auto">
        <a:xfrm flipH="1" flipV="1">
          <a:off x="19050" y="733425"/>
          <a:ext cx="923925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</xdr:row>
      <xdr:rowOff>19050</xdr:rowOff>
    </xdr:from>
    <xdr:to>
      <xdr:col>0</xdr:col>
      <xdr:colOff>942975</xdr:colOff>
      <xdr:row>5</xdr:row>
      <xdr:rowOff>0</xdr:rowOff>
    </xdr:to>
    <xdr:sp macro="" textlink="">
      <xdr:nvSpPr>
        <xdr:cNvPr id="4077722" name="Line 1">
          <a:extLst>
            <a:ext uri="{FF2B5EF4-FFF2-40B4-BE49-F238E27FC236}">
              <a16:creationId xmlns:a16="http://schemas.microsoft.com/office/drawing/2014/main" id="{00000000-0008-0000-0400-00009A383E00}"/>
            </a:ext>
          </a:extLst>
        </xdr:cNvPr>
        <xdr:cNvSpPr>
          <a:spLocks noChangeShapeType="1"/>
        </xdr:cNvSpPr>
      </xdr:nvSpPr>
      <xdr:spPr bwMode="auto">
        <a:xfrm flipH="1" flipV="1">
          <a:off x="19050" y="733425"/>
          <a:ext cx="923925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12</xdr:row>
      <xdr:rowOff>19050</xdr:rowOff>
    </xdr:from>
    <xdr:to>
      <xdr:col>0</xdr:col>
      <xdr:colOff>942975</xdr:colOff>
      <xdr:row>14</xdr:row>
      <xdr:rowOff>0</xdr:rowOff>
    </xdr:to>
    <xdr:sp macro="" textlink="">
      <xdr:nvSpPr>
        <xdr:cNvPr id="4077723" name="Line 2">
          <a:extLst>
            <a:ext uri="{FF2B5EF4-FFF2-40B4-BE49-F238E27FC236}">
              <a16:creationId xmlns:a16="http://schemas.microsoft.com/office/drawing/2014/main" id="{00000000-0008-0000-0400-00009B383E00}"/>
            </a:ext>
          </a:extLst>
        </xdr:cNvPr>
        <xdr:cNvSpPr>
          <a:spLocks noChangeShapeType="1"/>
        </xdr:cNvSpPr>
      </xdr:nvSpPr>
      <xdr:spPr bwMode="auto">
        <a:xfrm flipH="1" flipV="1">
          <a:off x="19050" y="2876550"/>
          <a:ext cx="923925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21</xdr:row>
      <xdr:rowOff>19050</xdr:rowOff>
    </xdr:from>
    <xdr:to>
      <xdr:col>0</xdr:col>
      <xdr:colOff>942975</xdr:colOff>
      <xdr:row>23</xdr:row>
      <xdr:rowOff>0</xdr:rowOff>
    </xdr:to>
    <xdr:sp macro="" textlink="">
      <xdr:nvSpPr>
        <xdr:cNvPr id="4077724" name="Line 3">
          <a:extLst>
            <a:ext uri="{FF2B5EF4-FFF2-40B4-BE49-F238E27FC236}">
              <a16:creationId xmlns:a16="http://schemas.microsoft.com/office/drawing/2014/main" id="{00000000-0008-0000-0400-00009C383E00}"/>
            </a:ext>
          </a:extLst>
        </xdr:cNvPr>
        <xdr:cNvSpPr>
          <a:spLocks noChangeShapeType="1"/>
        </xdr:cNvSpPr>
      </xdr:nvSpPr>
      <xdr:spPr bwMode="auto">
        <a:xfrm flipH="1" flipV="1">
          <a:off x="19050" y="5019675"/>
          <a:ext cx="923925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21</xdr:row>
      <xdr:rowOff>19050</xdr:rowOff>
    </xdr:from>
    <xdr:to>
      <xdr:col>0</xdr:col>
      <xdr:colOff>942975</xdr:colOff>
      <xdr:row>23</xdr:row>
      <xdr:rowOff>0</xdr:rowOff>
    </xdr:to>
    <xdr:sp macro="" textlink="">
      <xdr:nvSpPr>
        <xdr:cNvPr id="4077725" name="Line 5">
          <a:extLst>
            <a:ext uri="{FF2B5EF4-FFF2-40B4-BE49-F238E27FC236}">
              <a16:creationId xmlns:a16="http://schemas.microsoft.com/office/drawing/2014/main" id="{00000000-0008-0000-0400-00009D383E00}"/>
            </a:ext>
          </a:extLst>
        </xdr:cNvPr>
        <xdr:cNvSpPr>
          <a:spLocks noChangeShapeType="1"/>
        </xdr:cNvSpPr>
      </xdr:nvSpPr>
      <xdr:spPr bwMode="auto">
        <a:xfrm flipH="1" flipV="1">
          <a:off x="19050" y="5019675"/>
          <a:ext cx="923925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12</xdr:row>
      <xdr:rowOff>19050</xdr:rowOff>
    </xdr:from>
    <xdr:to>
      <xdr:col>0</xdr:col>
      <xdr:colOff>942975</xdr:colOff>
      <xdr:row>14</xdr:row>
      <xdr:rowOff>0</xdr:rowOff>
    </xdr:to>
    <xdr:sp macro="" textlink="">
      <xdr:nvSpPr>
        <xdr:cNvPr id="4077726" name="Line 6">
          <a:extLst>
            <a:ext uri="{FF2B5EF4-FFF2-40B4-BE49-F238E27FC236}">
              <a16:creationId xmlns:a16="http://schemas.microsoft.com/office/drawing/2014/main" id="{00000000-0008-0000-0400-00009E383E00}"/>
            </a:ext>
          </a:extLst>
        </xdr:cNvPr>
        <xdr:cNvSpPr>
          <a:spLocks noChangeShapeType="1"/>
        </xdr:cNvSpPr>
      </xdr:nvSpPr>
      <xdr:spPr bwMode="auto">
        <a:xfrm flipH="1" flipV="1">
          <a:off x="19050" y="2876550"/>
          <a:ext cx="923925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</xdr:row>
      <xdr:rowOff>19050</xdr:rowOff>
    </xdr:from>
    <xdr:to>
      <xdr:col>0</xdr:col>
      <xdr:colOff>942975</xdr:colOff>
      <xdr:row>5</xdr:row>
      <xdr:rowOff>0</xdr:rowOff>
    </xdr:to>
    <xdr:sp macro="" textlink="">
      <xdr:nvSpPr>
        <xdr:cNvPr id="4077727" name="Line 7">
          <a:extLst>
            <a:ext uri="{FF2B5EF4-FFF2-40B4-BE49-F238E27FC236}">
              <a16:creationId xmlns:a16="http://schemas.microsoft.com/office/drawing/2014/main" id="{00000000-0008-0000-0400-00009F383E00}"/>
            </a:ext>
          </a:extLst>
        </xdr:cNvPr>
        <xdr:cNvSpPr>
          <a:spLocks noChangeShapeType="1"/>
        </xdr:cNvSpPr>
      </xdr:nvSpPr>
      <xdr:spPr bwMode="auto">
        <a:xfrm flipH="1" flipV="1">
          <a:off x="19050" y="733425"/>
          <a:ext cx="923925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00B0F0"/>
  </sheetPr>
  <dimension ref="A1:X61"/>
  <sheetViews>
    <sheetView showGridLines="0" tabSelected="1" zoomScale="89" zoomScaleNormal="89" zoomScaleSheetLayoutView="100" workbookViewId="0">
      <selection activeCell="V11" sqref="V11"/>
    </sheetView>
  </sheetViews>
  <sheetFormatPr defaultColWidth="5.125" defaultRowHeight="18.95" customHeight="1" x14ac:dyDescent="0.15"/>
  <cols>
    <col min="1" max="1" width="12.5" style="6" customWidth="1"/>
    <col min="2" max="4" width="10.625" style="6" customWidth="1"/>
    <col min="5" max="5" width="10.625" style="26" customWidth="1"/>
    <col min="6" max="6" width="2.125" style="17" customWidth="1"/>
    <col min="7" max="9" width="10.625" style="6" customWidth="1"/>
    <col min="10" max="10" width="5" style="7" customWidth="1"/>
    <col min="11" max="11" width="16.25" style="28" bestFit="1" customWidth="1"/>
    <col min="12" max="12" width="14.625" style="28" bestFit="1" customWidth="1"/>
    <col min="13" max="13" width="12.125" style="28" bestFit="1" customWidth="1"/>
    <col min="14" max="14" width="13.625" style="28" bestFit="1" customWidth="1"/>
    <col min="15" max="15" width="5.125" style="39" customWidth="1"/>
    <col min="16" max="16" width="16.25" style="29" bestFit="1" customWidth="1"/>
    <col min="17" max="17" width="14.875" style="28" bestFit="1" customWidth="1"/>
    <col min="18" max="18" width="12.125" style="28" bestFit="1" customWidth="1"/>
    <col min="19" max="19" width="13.625" style="28" bestFit="1" customWidth="1"/>
    <col min="20" max="20" width="5.125" style="1"/>
    <col min="21" max="21" width="16.25" style="29" bestFit="1" customWidth="1"/>
    <col min="22" max="22" width="14.875" style="28" bestFit="1" customWidth="1"/>
    <col min="23" max="23" width="12.125" style="28" bestFit="1" customWidth="1"/>
    <col min="24" max="24" width="13.625" style="28" bestFit="1" customWidth="1"/>
    <col min="25" max="16384" width="5.125" style="1"/>
  </cols>
  <sheetData>
    <row r="1" spans="1:24" ht="18.95" customHeight="1" x14ac:dyDescent="0.15">
      <c r="A1" s="27" t="s">
        <v>34</v>
      </c>
      <c r="B1" s="3"/>
      <c r="C1" s="3"/>
      <c r="D1" s="3"/>
      <c r="E1" s="4"/>
      <c r="F1" s="5"/>
    </row>
    <row r="3" spans="1:24" ht="18.95" customHeight="1" x14ac:dyDescent="0.15">
      <c r="A3" s="3" t="s">
        <v>0</v>
      </c>
      <c r="B3" s="8"/>
      <c r="C3" s="8"/>
      <c r="D3" s="8"/>
      <c r="E3" s="9" t="s">
        <v>8</v>
      </c>
      <c r="F3" s="10"/>
      <c r="I3" s="9" t="s">
        <v>9</v>
      </c>
      <c r="P3" s="39"/>
      <c r="Q3" s="39"/>
      <c r="R3" s="39"/>
      <c r="S3" s="39"/>
      <c r="U3" s="39"/>
      <c r="V3" s="39"/>
      <c r="W3" s="39"/>
      <c r="X3" s="39"/>
    </row>
    <row r="4" spans="1:24" ht="18.95" customHeight="1" x14ac:dyDescent="0.15">
      <c r="A4" s="11" t="s">
        <v>10</v>
      </c>
      <c r="B4" s="44" t="s">
        <v>11</v>
      </c>
      <c r="C4" s="45"/>
      <c r="D4" s="46"/>
      <c r="E4" s="47" t="s">
        <v>1</v>
      </c>
      <c r="F4" s="12"/>
      <c r="G4" s="48" t="s">
        <v>2</v>
      </c>
      <c r="H4" s="48"/>
      <c r="I4" s="48"/>
      <c r="K4" s="41" t="s">
        <v>33</v>
      </c>
      <c r="L4" s="43" t="s">
        <v>37</v>
      </c>
      <c r="M4" s="43"/>
      <c r="N4" s="43"/>
      <c r="P4" s="41" t="s">
        <v>35</v>
      </c>
      <c r="Q4" s="43" t="s">
        <v>38</v>
      </c>
      <c r="R4" s="43"/>
      <c r="S4" s="43"/>
      <c r="U4" s="41" t="s">
        <v>42</v>
      </c>
      <c r="V4" s="43" t="s">
        <v>38</v>
      </c>
      <c r="W4" s="43"/>
      <c r="X4" s="43"/>
    </row>
    <row r="5" spans="1:24" ht="18.95" customHeight="1" x14ac:dyDescent="0.15">
      <c r="A5" s="13" t="s">
        <v>12</v>
      </c>
      <c r="B5" s="14" t="s">
        <v>13</v>
      </c>
      <c r="C5" s="14" t="s">
        <v>14</v>
      </c>
      <c r="D5" s="14" t="s">
        <v>15</v>
      </c>
      <c r="E5" s="47"/>
      <c r="F5" s="12"/>
      <c r="G5" s="14" t="s">
        <v>13</v>
      </c>
      <c r="H5" s="14" t="s">
        <v>14</v>
      </c>
      <c r="I5" s="14" t="s">
        <v>15</v>
      </c>
      <c r="J5" s="6"/>
      <c r="L5" s="31" t="s">
        <v>25</v>
      </c>
      <c r="M5" s="31" t="s">
        <v>26</v>
      </c>
      <c r="N5" s="31" t="s">
        <v>23</v>
      </c>
      <c r="Q5" s="31" t="s">
        <v>25</v>
      </c>
      <c r="R5" s="31" t="s">
        <v>26</v>
      </c>
      <c r="S5" s="31" t="s">
        <v>23</v>
      </c>
      <c r="V5" s="31" t="s">
        <v>25</v>
      </c>
      <c r="W5" s="31" t="s">
        <v>26</v>
      </c>
      <c r="X5" s="31" t="s">
        <v>23</v>
      </c>
    </row>
    <row r="6" spans="1:24" ht="18.95" customHeight="1" x14ac:dyDescent="0.15">
      <c r="A6" s="14" t="s">
        <v>21</v>
      </c>
      <c r="B6" s="15">
        <v>8663</v>
      </c>
      <c r="C6" s="15">
        <v>2240</v>
      </c>
      <c r="D6" s="15">
        <v>1770</v>
      </c>
      <c r="E6" s="16">
        <v>460</v>
      </c>
      <c r="G6" s="18">
        <f t="shared" ref="G6:G10" si="0">ROUND(B6/E6*1000,0)</f>
        <v>18833</v>
      </c>
      <c r="H6" s="18">
        <f t="shared" ref="H6:H10" si="1">ROUND(C6/E6*1000,0)</f>
        <v>4870</v>
      </c>
      <c r="I6" s="18">
        <f t="shared" ref="I6:I10" si="2">ROUND(D6/E6*1000,0)</f>
        <v>3848</v>
      </c>
      <c r="J6" s="6"/>
      <c r="K6" s="29" t="s">
        <v>39</v>
      </c>
      <c r="L6" s="32">
        <v>8626771</v>
      </c>
      <c r="M6" s="32">
        <v>2160033</v>
      </c>
      <c r="N6" s="32">
        <v>2083741</v>
      </c>
      <c r="P6" s="29" t="s">
        <v>39</v>
      </c>
      <c r="Q6" s="32">
        <v>8472021</v>
      </c>
      <c r="R6" s="32">
        <v>1834230</v>
      </c>
      <c r="S6" s="32">
        <v>2116125</v>
      </c>
      <c r="U6" s="29" t="s">
        <v>39</v>
      </c>
      <c r="V6" s="32">
        <v>7896957</v>
      </c>
      <c r="W6" s="32">
        <v>1704853</v>
      </c>
      <c r="X6" s="32">
        <v>2089025</v>
      </c>
    </row>
    <row r="7" spans="1:24" ht="18.95" customHeight="1" x14ac:dyDescent="0.15">
      <c r="A7" s="14" t="s">
        <v>22</v>
      </c>
      <c r="B7" s="19">
        <v>11420</v>
      </c>
      <c r="C7" s="19">
        <v>2200</v>
      </c>
      <c r="D7" s="19">
        <v>2964</v>
      </c>
      <c r="E7" s="20">
        <v>433</v>
      </c>
      <c r="G7" s="18">
        <f t="shared" si="0"/>
        <v>26374</v>
      </c>
      <c r="H7" s="18">
        <f t="shared" si="1"/>
        <v>5081</v>
      </c>
      <c r="I7" s="18">
        <f t="shared" si="2"/>
        <v>6845</v>
      </c>
      <c r="J7" s="6"/>
      <c r="K7" s="29" t="s">
        <v>31</v>
      </c>
      <c r="L7" s="32">
        <v>79877</v>
      </c>
      <c r="M7" s="32"/>
      <c r="N7" s="32"/>
      <c r="P7" s="29" t="s">
        <v>31</v>
      </c>
      <c r="Q7" s="32">
        <v>74972</v>
      </c>
      <c r="R7" s="32"/>
      <c r="S7" s="32"/>
      <c r="U7" s="29" t="s">
        <v>31</v>
      </c>
      <c r="V7" s="32">
        <v>72162</v>
      </c>
      <c r="W7" s="32"/>
      <c r="X7" s="32"/>
    </row>
    <row r="8" spans="1:24" ht="18.95" customHeight="1" x14ac:dyDescent="0.15">
      <c r="A8" s="14" t="s">
        <v>24</v>
      </c>
      <c r="B8" s="19">
        <v>13224</v>
      </c>
      <c r="C8" s="19">
        <v>2191</v>
      </c>
      <c r="D8" s="19">
        <v>1808</v>
      </c>
      <c r="E8" s="20">
        <v>396</v>
      </c>
      <c r="G8" s="18">
        <f t="shared" si="0"/>
        <v>33394</v>
      </c>
      <c r="H8" s="18">
        <f t="shared" si="1"/>
        <v>5533</v>
      </c>
      <c r="I8" s="18">
        <f t="shared" si="2"/>
        <v>4566</v>
      </c>
      <c r="J8" s="6"/>
      <c r="K8" s="29"/>
      <c r="L8" s="33"/>
      <c r="M8" s="33"/>
      <c r="N8" s="33"/>
      <c r="Q8" s="33"/>
      <c r="R8" s="33"/>
      <c r="S8" s="33"/>
      <c r="V8" s="33"/>
      <c r="W8" s="33"/>
      <c r="X8" s="33"/>
    </row>
    <row r="9" spans="1:24" s="2" customFormat="1" ht="18.95" customHeight="1" x14ac:dyDescent="0.15">
      <c r="A9" s="14" t="s">
        <v>27</v>
      </c>
      <c r="B9" s="19">
        <f>L10</f>
        <v>8707</v>
      </c>
      <c r="C9" s="19">
        <f>M10</f>
        <v>2161</v>
      </c>
      <c r="D9" s="19">
        <f>N10</f>
        <v>2084</v>
      </c>
      <c r="E9" s="20">
        <v>390</v>
      </c>
      <c r="F9" s="17"/>
      <c r="G9" s="18">
        <f t="shared" si="0"/>
        <v>22326</v>
      </c>
      <c r="H9" s="18">
        <f t="shared" si="1"/>
        <v>5541</v>
      </c>
      <c r="I9" s="18">
        <f t="shared" si="2"/>
        <v>5344</v>
      </c>
      <c r="J9" s="6"/>
      <c r="K9" s="30" t="s">
        <v>18</v>
      </c>
      <c r="L9" s="32">
        <f>SUM(L6:L8)</f>
        <v>8706648</v>
      </c>
      <c r="M9" s="32">
        <f>SUM(M6:M8)</f>
        <v>2160033</v>
      </c>
      <c r="N9" s="32">
        <f>SUM(N6:N8)</f>
        <v>2083741</v>
      </c>
      <c r="O9" s="40"/>
      <c r="P9" s="30" t="s">
        <v>18</v>
      </c>
      <c r="Q9" s="32">
        <f>SUM(Q6:Q8)</f>
        <v>8546993</v>
      </c>
      <c r="R9" s="32">
        <f>SUM(R6:R8)</f>
        <v>1834230</v>
      </c>
      <c r="S9" s="32">
        <f>SUM(S6:S8)</f>
        <v>2116125</v>
      </c>
      <c r="U9" s="30" t="s">
        <v>18</v>
      </c>
      <c r="V9" s="32">
        <f>SUM(V6:V8)</f>
        <v>7969119</v>
      </c>
      <c r="W9" s="32">
        <f>SUM(W6:W8)</f>
        <v>1704853</v>
      </c>
      <c r="X9" s="32">
        <f>SUM(X6:X8)</f>
        <v>2089025</v>
      </c>
    </row>
    <row r="10" spans="1:24" s="2" customFormat="1" ht="18.95" customHeight="1" x14ac:dyDescent="0.15">
      <c r="A10" s="14" t="s">
        <v>28</v>
      </c>
      <c r="B10" s="19">
        <f>Q10</f>
        <v>8547</v>
      </c>
      <c r="C10" s="19">
        <f>R10</f>
        <v>1835</v>
      </c>
      <c r="D10" s="19">
        <f>S10</f>
        <v>2117</v>
      </c>
      <c r="E10" s="20">
        <v>401</v>
      </c>
      <c r="F10" s="17"/>
      <c r="G10" s="18">
        <f t="shared" si="0"/>
        <v>21314</v>
      </c>
      <c r="H10" s="18">
        <f t="shared" si="1"/>
        <v>4576</v>
      </c>
      <c r="I10" s="18">
        <f t="shared" si="2"/>
        <v>5279</v>
      </c>
      <c r="J10" s="6"/>
      <c r="K10" s="42" t="s">
        <v>41</v>
      </c>
      <c r="L10" s="34">
        <v>8707</v>
      </c>
      <c r="M10" s="34">
        <v>2161</v>
      </c>
      <c r="N10" s="34">
        <v>2084</v>
      </c>
      <c r="O10" s="40"/>
      <c r="P10" s="42" t="s">
        <v>41</v>
      </c>
      <c r="Q10" s="34">
        <v>8547</v>
      </c>
      <c r="R10" s="34">
        <v>1835</v>
      </c>
      <c r="S10" s="34">
        <v>2117</v>
      </c>
      <c r="U10" s="42" t="s">
        <v>41</v>
      </c>
      <c r="V10" s="34">
        <v>7970</v>
      </c>
      <c r="W10" s="34">
        <v>1705</v>
      </c>
      <c r="X10" s="34">
        <v>2090</v>
      </c>
    </row>
    <row r="11" spans="1:24" s="2" customFormat="1" ht="18.95" customHeight="1" x14ac:dyDescent="0.15">
      <c r="A11" s="14" t="s">
        <v>43</v>
      </c>
      <c r="B11" s="19">
        <f>V10</f>
        <v>7970</v>
      </c>
      <c r="C11" s="19">
        <f>W10</f>
        <v>1705</v>
      </c>
      <c r="D11" s="19">
        <f>X10</f>
        <v>2090</v>
      </c>
      <c r="E11" s="20">
        <v>330</v>
      </c>
      <c r="F11" s="17"/>
      <c r="G11" s="18">
        <f t="shared" ref="G11" si="3">ROUND(B11/E11*1000,0)</f>
        <v>24152</v>
      </c>
      <c r="H11" s="18">
        <f t="shared" ref="H11" si="4">ROUND(C11/E11*1000,0)</f>
        <v>5167</v>
      </c>
      <c r="I11" s="18">
        <f t="shared" ref="I11" si="5">ROUND(D11/E11*1000,0)</f>
        <v>6333</v>
      </c>
      <c r="J11" s="6"/>
      <c r="K11" s="42"/>
      <c r="L11" s="35"/>
      <c r="M11" s="35"/>
      <c r="N11" s="35"/>
      <c r="O11" s="40"/>
      <c r="P11" s="42"/>
      <c r="Q11" s="40"/>
      <c r="R11" s="40"/>
      <c r="S11" s="40"/>
      <c r="U11" s="42"/>
      <c r="V11" s="40"/>
      <c r="W11" s="40"/>
      <c r="X11" s="40"/>
    </row>
    <row r="12" spans="1:24" s="2" customFormat="1" ht="18.95" customHeight="1" x14ac:dyDescent="0.15">
      <c r="A12" s="3" t="s">
        <v>7</v>
      </c>
      <c r="B12" s="6"/>
      <c r="C12" s="6"/>
      <c r="D12" s="6"/>
      <c r="E12" s="9" t="s">
        <v>8</v>
      </c>
      <c r="F12" s="10"/>
      <c r="G12" s="6"/>
      <c r="H12" s="6"/>
      <c r="I12" s="9" t="s">
        <v>9</v>
      </c>
      <c r="J12" s="6"/>
      <c r="K12" s="35"/>
      <c r="L12" s="35"/>
      <c r="M12" s="35"/>
      <c r="N12" s="35"/>
      <c r="O12" s="40"/>
      <c r="P12" s="40"/>
      <c r="Q12" s="40"/>
      <c r="R12" s="40"/>
      <c r="S12" s="40"/>
      <c r="U12" s="40"/>
      <c r="V12" s="40"/>
      <c r="W12" s="40"/>
      <c r="X12" s="40"/>
    </row>
    <row r="13" spans="1:24" ht="18.95" customHeight="1" x14ac:dyDescent="0.15">
      <c r="A13" s="11" t="s">
        <v>10</v>
      </c>
      <c r="B13" s="44" t="s">
        <v>11</v>
      </c>
      <c r="C13" s="45"/>
      <c r="D13" s="46"/>
      <c r="E13" s="47" t="s">
        <v>3</v>
      </c>
      <c r="F13" s="12"/>
      <c r="G13" s="48" t="s">
        <v>4</v>
      </c>
      <c r="H13" s="48"/>
      <c r="I13" s="48"/>
      <c r="J13" s="6"/>
      <c r="K13" s="41" t="s">
        <v>33</v>
      </c>
      <c r="L13" s="43" t="s">
        <v>32</v>
      </c>
      <c r="M13" s="43"/>
      <c r="N13" s="43"/>
      <c r="O13" s="40"/>
      <c r="P13" s="41" t="s">
        <v>29</v>
      </c>
      <c r="Q13" s="43" t="s">
        <v>32</v>
      </c>
      <c r="R13" s="43"/>
      <c r="S13" s="43"/>
      <c r="U13" s="41" t="s">
        <v>42</v>
      </c>
      <c r="V13" s="43" t="s">
        <v>32</v>
      </c>
      <c r="W13" s="43"/>
      <c r="X13" s="43"/>
    </row>
    <row r="14" spans="1:24" ht="18.95" customHeight="1" x14ac:dyDescent="0.15">
      <c r="A14" s="13" t="s">
        <v>12</v>
      </c>
      <c r="B14" s="14" t="s">
        <v>13</v>
      </c>
      <c r="C14" s="14" t="s">
        <v>14</v>
      </c>
      <c r="D14" s="14" t="s">
        <v>15</v>
      </c>
      <c r="E14" s="47"/>
      <c r="F14" s="12"/>
      <c r="G14" s="14" t="s">
        <v>13</v>
      </c>
      <c r="H14" s="14" t="s">
        <v>14</v>
      </c>
      <c r="I14" s="14" t="s">
        <v>15</v>
      </c>
      <c r="J14" s="6"/>
      <c r="L14" s="31" t="s">
        <v>25</v>
      </c>
      <c r="M14" s="31" t="s">
        <v>26</v>
      </c>
      <c r="N14" s="31" t="s">
        <v>23</v>
      </c>
      <c r="O14" s="40"/>
      <c r="Q14" s="31" t="s">
        <v>25</v>
      </c>
      <c r="R14" s="31" t="s">
        <v>26</v>
      </c>
      <c r="S14" s="31" t="s">
        <v>23</v>
      </c>
      <c r="V14" s="31" t="s">
        <v>25</v>
      </c>
      <c r="W14" s="31" t="s">
        <v>26</v>
      </c>
      <c r="X14" s="31" t="s">
        <v>23</v>
      </c>
    </row>
    <row r="15" spans="1:24" ht="18.95" customHeight="1" x14ac:dyDescent="0.15">
      <c r="A15" s="14" t="s">
        <v>21</v>
      </c>
      <c r="B15" s="19">
        <v>119119</v>
      </c>
      <c r="C15" s="19">
        <v>6540</v>
      </c>
      <c r="D15" s="19">
        <v>18062</v>
      </c>
      <c r="E15" s="21">
        <v>5054</v>
      </c>
      <c r="G15" s="18">
        <f t="shared" ref="G15:G17" si="6">ROUND(B15/E15*1000,0)</f>
        <v>23569</v>
      </c>
      <c r="H15" s="22">
        <f t="shared" ref="H15:H19" si="7">ROUND(C15/E15*1000,0)</f>
        <v>1294</v>
      </c>
      <c r="I15" s="22">
        <f t="shared" ref="I15:I19" si="8">ROUND(D15/E15*1000,0)</f>
        <v>3574</v>
      </c>
      <c r="J15" s="6"/>
      <c r="K15" s="29" t="s">
        <v>30</v>
      </c>
      <c r="L15" s="32">
        <v>125412692</v>
      </c>
      <c r="M15" s="32">
        <v>6935393</v>
      </c>
      <c r="N15" s="32">
        <v>20248427</v>
      </c>
      <c r="O15" s="40"/>
      <c r="P15" s="29" t="s">
        <v>30</v>
      </c>
      <c r="Q15" s="32">
        <v>105045328</v>
      </c>
      <c r="R15" s="32">
        <v>7565431</v>
      </c>
      <c r="S15" s="32">
        <v>7507178</v>
      </c>
      <c r="U15" s="29" t="s">
        <v>30</v>
      </c>
      <c r="V15" s="32">
        <v>188659639</v>
      </c>
      <c r="W15" s="32">
        <v>7188724</v>
      </c>
      <c r="X15" s="32">
        <v>4874232</v>
      </c>
    </row>
    <row r="16" spans="1:24" ht="18.95" customHeight="1" x14ac:dyDescent="0.15">
      <c r="A16" s="14" t="s">
        <v>22</v>
      </c>
      <c r="B16" s="19">
        <v>156354</v>
      </c>
      <c r="C16" s="19">
        <v>6164</v>
      </c>
      <c r="D16" s="19">
        <v>312204</v>
      </c>
      <c r="E16" s="21">
        <v>5013</v>
      </c>
      <c r="G16" s="18">
        <f t="shared" si="6"/>
        <v>31190</v>
      </c>
      <c r="H16" s="22">
        <f t="shared" si="7"/>
        <v>1230</v>
      </c>
      <c r="I16" s="22">
        <f t="shared" si="8"/>
        <v>62279</v>
      </c>
      <c r="J16" s="6"/>
      <c r="K16" s="29" t="s">
        <v>31</v>
      </c>
      <c r="L16" s="32">
        <v>10508641</v>
      </c>
      <c r="M16" s="32">
        <v>1989424</v>
      </c>
      <c r="N16" s="32">
        <v>15574919</v>
      </c>
      <c r="O16" s="40"/>
      <c r="P16" s="29" t="s">
        <v>31</v>
      </c>
      <c r="Q16" s="32">
        <v>11583299</v>
      </c>
      <c r="R16" s="32">
        <v>1992031</v>
      </c>
      <c r="S16" s="32">
        <v>14985071</v>
      </c>
      <c r="U16" s="29" t="s">
        <v>31</v>
      </c>
      <c r="V16" s="32">
        <v>46161117</v>
      </c>
      <c r="W16" s="32">
        <v>2926108</v>
      </c>
      <c r="X16" s="32">
        <v>15834656</v>
      </c>
    </row>
    <row r="17" spans="1:24" ht="18.95" customHeight="1" x14ac:dyDescent="0.15">
      <c r="A17" s="14" t="s">
        <v>24</v>
      </c>
      <c r="B17" s="19">
        <v>119117</v>
      </c>
      <c r="C17" s="19">
        <v>7217</v>
      </c>
      <c r="D17" s="19">
        <v>36724</v>
      </c>
      <c r="E17" s="21">
        <v>4857</v>
      </c>
      <c r="G17" s="18">
        <f t="shared" si="6"/>
        <v>24525</v>
      </c>
      <c r="H17" s="22">
        <f t="shared" si="7"/>
        <v>1486</v>
      </c>
      <c r="I17" s="22">
        <f t="shared" si="8"/>
        <v>7561</v>
      </c>
      <c r="J17" s="6"/>
      <c r="K17" s="29"/>
      <c r="L17" s="33"/>
      <c r="M17" s="33"/>
      <c r="N17" s="33"/>
      <c r="Q17" s="33"/>
      <c r="R17" s="33"/>
      <c r="S17" s="33"/>
      <c r="V17" s="33"/>
      <c r="W17" s="33"/>
      <c r="X17" s="33"/>
    </row>
    <row r="18" spans="1:24" ht="18.95" customHeight="1" x14ac:dyDescent="0.15">
      <c r="A18" s="14" t="s">
        <v>27</v>
      </c>
      <c r="B18" s="15">
        <f>L19</f>
        <v>135922</v>
      </c>
      <c r="C18" s="15">
        <f t="shared" ref="C18:D18" si="9">M19</f>
        <v>8925</v>
      </c>
      <c r="D18" s="15">
        <f t="shared" si="9"/>
        <v>35824</v>
      </c>
      <c r="E18" s="21">
        <v>4807</v>
      </c>
      <c r="G18" s="18">
        <f>ROUND(B18/E18*1000,0)</f>
        <v>28276</v>
      </c>
      <c r="H18" s="22">
        <f t="shared" si="7"/>
        <v>1857</v>
      </c>
      <c r="I18" s="22">
        <f t="shared" si="8"/>
        <v>7452</v>
      </c>
      <c r="J18" s="6"/>
      <c r="K18" s="30" t="s">
        <v>19</v>
      </c>
      <c r="L18" s="32">
        <f>SUM(L15:L17)</f>
        <v>135921333</v>
      </c>
      <c r="M18" s="32">
        <f>SUM(M15:M17)</f>
        <v>8924817</v>
      </c>
      <c r="N18" s="32">
        <f>SUM(N15:N17)</f>
        <v>35823346</v>
      </c>
      <c r="P18" s="30" t="s">
        <v>19</v>
      </c>
      <c r="Q18" s="32">
        <f>SUM(Q15:Q17)</f>
        <v>116628627</v>
      </c>
      <c r="R18" s="32">
        <f>SUM(R15:R17)</f>
        <v>9557462</v>
      </c>
      <c r="S18" s="32">
        <f>SUM(S15:S17)</f>
        <v>22492249</v>
      </c>
      <c r="U18" s="30" t="s">
        <v>19</v>
      </c>
      <c r="V18" s="32">
        <f>SUM(V15:V17)</f>
        <v>234820756</v>
      </c>
      <c r="W18" s="32">
        <f>SUM(W15:W17)</f>
        <v>10114832</v>
      </c>
      <c r="X18" s="32">
        <f>SUM(X15:X17)</f>
        <v>20708888</v>
      </c>
    </row>
    <row r="19" spans="1:24" ht="18.95" customHeight="1" x14ac:dyDescent="0.15">
      <c r="A19" s="14" t="s">
        <v>28</v>
      </c>
      <c r="B19" s="15">
        <f>Q19</f>
        <v>116629</v>
      </c>
      <c r="C19" s="15">
        <f t="shared" ref="C19:D19" si="10">R19</f>
        <v>9558</v>
      </c>
      <c r="D19" s="15">
        <f t="shared" si="10"/>
        <v>22493</v>
      </c>
      <c r="E19" s="21">
        <v>4689</v>
      </c>
      <c r="G19" s="18">
        <f>ROUND(B19/E19*1000,0)</f>
        <v>24873</v>
      </c>
      <c r="H19" s="22">
        <f t="shared" si="7"/>
        <v>2038</v>
      </c>
      <c r="I19" s="22">
        <f t="shared" si="8"/>
        <v>4797</v>
      </c>
      <c r="J19" s="6"/>
      <c r="K19" s="42" t="s">
        <v>41</v>
      </c>
      <c r="L19" s="34">
        <v>135922</v>
      </c>
      <c r="M19" s="34">
        <v>8925</v>
      </c>
      <c r="N19" s="34">
        <v>35824</v>
      </c>
      <c r="P19" s="42" t="s">
        <v>41</v>
      </c>
      <c r="Q19" s="34">
        <v>116629</v>
      </c>
      <c r="R19" s="34">
        <v>9558</v>
      </c>
      <c r="S19" s="34">
        <v>22493</v>
      </c>
      <c r="U19" s="42" t="s">
        <v>41</v>
      </c>
      <c r="V19" s="34">
        <v>234821</v>
      </c>
      <c r="W19" s="34">
        <v>10115</v>
      </c>
      <c r="X19" s="34">
        <v>20709</v>
      </c>
    </row>
    <row r="20" spans="1:24" s="2" customFormat="1" ht="18.95" customHeight="1" x14ac:dyDescent="0.15">
      <c r="A20" s="14" t="s">
        <v>43</v>
      </c>
      <c r="B20" s="15">
        <f>V19</f>
        <v>234821</v>
      </c>
      <c r="C20" s="15">
        <f t="shared" ref="C20:D20" si="11">W19</f>
        <v>10115</v>
      </c>
      <c r="D20" s="15">
        <f t="shared" si="11"/>
        <v>20709</v>
      </c>
      <c r="E20" s="21">
        <v>4636</v>
      </c>
      <c r="F20" s="17"/>
      <c r="G20" s="18">
        <f>ROUND(B20/E20*1000,0)</f>
        <v>50652</v>
      </c>
      <c r="H20" s="22">
        <f t="shared" ref="H20" si="12">ROUND(C20/E20*1000,0)</f>
        <v>2182</v>
      </c>
      <c r="I20" s="22">
        <f t="shared" ref="I20" si="13">ROUND(D20/E20*1000,0)</f>
        <v>4467</v>
      </c>
      <c r="J20" s="6"/>
      <c r="K20" s="42"/>
      <c r="L20" s="40"/>
      <c r="M20" s="40"/>
      <c r="N20" s="40"/>
      <c r="O20" s="40"/>
      <c r="P20" s="42"/>
      <c r="Q20" s="40"/>
      <c r="R20" s="40"/>
      <c r="S20" s="40"/>
      <c r="U20" s="42"/>
      <c r="V20" s="40"/>
      <c r="W20" s="40"/>
      <c r="X20" s="40"/>
    </row>
    <row r="21" spans="1:24" s="2" customFormat="1" ht="18.95" customHeight="1" x14ac:dyDescent="0.15">
      <c r="A21" s="3" t="s">
        <v>16</v>
      </c>
      <c r="B21" s="6"/>
      <c r="C21" s="6"/>
      <c r="D21" s="6"/>
      <c r="E21" s="9" t="s">
        <v>8</v>
      </c>
      <c r="F21" s="10"/>
      <c r="G21" s="6"/>
      <c r="H21" s="6"/>
      <c r="I21" s="9" t="s">
        <v>9</v>
      </c>
      <c r="J21" s="6"/>
      <c r="K21" s="40"/>
      <c r="L21" s="40"/>
      <c r="M21" s="40"/>
      <c r="N21" s="40"/>
      <c r="O21" s="40"/>
      <c r="P21" s="40"/>
      <c r="Q21" s="40"/>
      <c r="R21" s="40"/>
      <c r="S21" s="40"/>
      <c r="U21" s="40"/>
      <c r="V21" s="40"/>
      <c r="W21" s="40"/>
      <c r="X21" s="40"/>
    </row>
    <row r="22" spans="1:24" s="2" customFormat="1" ht="18.95" customHeight="1" x14ac:dyDescent="0.15">
      <c r="A22" s="11" t="s">
        <v>10</v>
      </c>
      <c r="B22" s="44" t="s">
        <v>11</v>
      </c>
      <c r="C22" s="45"/>
      <c r="D22" s="46"/>
      <c r="E22" s="47" t="s">
        <v>5</v>
      </c>
      <c r="F22" s="12"/>
      <c r="G22" s="48" t="s">
        <v>6</v>
      </c>
      <c r="H22" s="48"/>
      <c r="I22" s="48"/>
      <c r="J22" s="6"/>
      <c r="K22" s="41" t="s">
        <v>33</v>
      </c>
      <c r="L22" s="43" t="s">
        <v>40</v>
      </c>
      <c r="M22" s="43"/>
      <c r="N22" s="43"/>
      <c r="O22" s="40"/>
      <c r="P22" s="41" t="s">
        <v>35</v>
      </c>
      <c r="Q22" s="43" t="s">
        <v>40</v>
      </c>
      <c r="R22" s="43"/>
      <c r="S22" s="43"/>
      <c r="U22" s="41" t="s">
        <v>42</v>
      </c>
      <c r="V22" s="43" t="s">
        <v>40</v>
      </c>
      <c r="W22" s="43"/>
      <c r="X22" s="43"/>
    </row>
    <row r="23" spans="1:24" s="2" customFormat="1" ht="18.95" customHeight="1" x14ac:dyDescent="0.15">
      <c r="A23" s="13" t="s">
        <v>12</v>
      </c>
      <c r="B23" s="14" t="s">
        <v>13</v>
      </c>
      <c r="C23" s="14" t="s">
        <v>14</v>
      </c>
      <c r="D23" s="14" t="s">
        <v>15</v>
      </c>
      <c r="E23" s="47"/>
      <c r="F23" s="12"/>
      <c r="G23" s="14" t="s">
        <v>13</v>
      </c>
      <c r="H23" s="14" t="s">
        <v>14</v>
      </c>
      <c r="I23" s="14" t="s">
        <v>15</v>
      </c>
      <c r="J23" s="6"/>
      <c r="L23" s="31" t="s">
        <v>25</v>
      </c>
      <c r="M23" s="31" t="s">
        <v>26</v>
      </c>
      <c r="N23" s="31" t="s">
        <v>23</v>
      </c>
      <c r="O23" s="40"/>
      <c r="Q23" s="31" t="s">
        <v>25</v>
      </c>
      <c r="R23" s="31" t="s">
        <v>26</v>
      </c>
      <c r="S23" s="31" t="s">
        <v>23</v>
      </c>
      <c r="V23" s="31" t="s">
        <v>25</v>
      </c>
      <c r="W23" s="31" t="s">
        <v>26</v>
      </c>
      <c r="X23" s="31" t="s">
        <v>23</v>
      </c>
    </row>
    <row r="24" spans="1:24" ht="18.95" customHeight="1" x14ac:dyDescent="0.15">
      <c r="A24" s="14" t="s">
        <v>21</v>
      </c>
      <c r="B24" s="19">
        <v>52237</v>
      </c>
      <c r="C24" s="19">
        <v>3810</v>
      </c>
      <c r="D24" s="19">
        <v>12748</v>
      </c>
      <c r="E24" s="21">
        <v>2509</v>
      </c>
      <c r="G24" s="18">
        <f t="shared" ref="G24:G28" si="14">ROUND(B24/E24*1000,0)</f>
        <v>20820</v>
      </c>
      <c r="H24" s="18">
        <f t="shared" ref="H24:H28" si="15">ROUND(C24/E24*1000,0)</f>
        <v>1519</v>
      </c>
      <c r="I24" s="18">
        <f t="shared" ref="I24:I28" si="16">ROUND(D24/E24*1000,0)</f>
        <v>5081</v>
      </c>
      <c r="J24" s="6"/>
      <c r="K24" s="29" t="s">
        <v>30</v>
      </c>
      <c r="L24" s="32">
        <v>58234708</v>
      </c>
      <c r="M24" s="32">
        <v>4011004</v>
      </c>
      <c r="N24" s="32">
        <v>7238597</v>
      </c>
      <c r="P24" s="29" t="s">
        <v>30</v>
      </c>
      <c r="Q24" s="32">
        <v>51592792</v>
      </c>
      <c r="R24" s="32">
        <v>4049933</v>
      </c>
      <c r="S24" s="32">
        <v>7129639</v>
      </c>
      <c r="U24" s="29" t="s">
        <v>30</v>
      </c>
      <c r="V24" s="32">
        <v>121837905</v>
      </c>
      <c r="W24" s="32">
        <v>3953412</v>
      </c>
      <c r="X24" s="32">
        <v>1108410</v>
      </c>
    </row>
    <row r="25" spans="1:24" ht="18.95" customHeight="1" x14ac:dyDescent="0.15">
      <c r="A25" s="14" t="s">
        <v>22</v>
      </c>
      <c r="B25" s="19">
        <v>57547</v>
      </c>
      <c r="C25" s="19">
        <v>3496</v>
      </c>
      <c r="D25" s="19">
        <v>189020</v>
      </c>
      <c r="E25" s="21">
        <v>2582</v>
      </c>
      <c r="G25" s="18">
        <f t="shared" si="14"/>
        <v>22288</v>
      </c>
      <c r="H25" s="18">
        <f t="shared" si="15"/>
        <v>1354</v>
      </c>
      <c r="I25" s="18">
        <f t="shared" si="16"/>
        <v>73207</v>
      </c>
      <c r="J25" s="6"/>
      <c r="K25" s="29" t="s">
        <v>31</v>
      </c>
      <c r="L25" s="32">
        <v>7569426</v>
      </c>
      <c r="M25" s="32">
        <v>727056</v>
      </c>
      <c r="N25" s="32">
        <v>15845168</v>
      </c>
      <c r="P25" s="29" t="s">
        <v>31</v>
      </c>
      <c r="Q25" s="32">
        <v>8272254</v>
      </c>
      <c r="R25" s="32">
        <v>1127136</v>
      </c>
      <c r="S25" s="32">
        <v>15810702</v>
      </c>
      <c r="U25" s="29" t="s">
        <v>31</v>
      </c>
      <c r="V25" s="32">
        <v>7719637</v>
      </c>
      <c r="W25" s="32">
        <v>1667698</v>
      </c>
      <c r="X25" s="32">
        <v>15747627</v>
      </c>
    </row>
    <row r="26" spans="1:24" ht="18.95" customHeight="1" x14ac:dyDescent="0.15">
      <c r="A26" s="14" t="s">
        <v>24</v>
      </c>
      <c r="B26" s="19">
        <v>68024</v>
      </c>
      <c r="C26" s="19">
        <v>4298</v>
      </c>
      <c r="D26" s="19">
        <v>19316</v>
      </c>
      <c r="E26" s="21">
        <v>2500</v>
      </c>
      <c r="G26" s="18">
        <f t="shared" si="14"/>
        <v>27210</v>
      </c>
      <c r="H26" s="18">
        <f t="shared" si="15"/>
        <v>1719</v>
      </c>
      <c r="I26" s="18">
        <f t="shared" si="16"/>
        <v>7726</v>
      </c>
      <c r="J26" s="6"/>
      <c r="K26" s="29"/>
      <c r="L26" s="33"/>
      <c r="M26" s="33"/>
      <c r="N26" s="33"/>
      <c r="Q26" s="33"/>
      <c r="R26" s="33"/>
      <c r="S26" s="33"/>
      <c r="V26" s="33"/>
      <c r="W26" s="33"/>
      <c r="X26" s="33"/>
    </row>
    <row r="27" spans="1:24" ht="18.95" customHeight="1" x14ac:dyDescent="0.15">
      <c r="A27" s="14" t="s">
        <v>27</v>
      </c>
      <c r="B27" s="19">
        <f>L28</f>
        <v>65805</v>
      </c>
      <c r="C27" s="19">
        <f t="shared" ref="C27:D27" si="17">M28</f>
        <v>4739</v>
      </c>
      <c r="D27" s="19">
        <f t="shared" si="17"/>
        <v>23084</v>
      </c>
      <c r="E27" s="21">
        <v>2470</v>
      </c>
      <c r="G27" s="18">
        <f t="shared" si="14"/>
        <v>26642</v>
      </c>
      <c r="H27" s="18">
        <f t="shared" si="15"/>
        <v>1919</v>
      </c>
      <c r="I27" s="18">
        <f t="shared" si="16"/>
        <v>9346</v>
      </c>
      <c r="J27" s="6"/>
      <c r="K27" s="30" t="s">
        <v>20</v>
      </c>
      <c r="L27" s="32">
        <f>SUM(L24:L26)</f>
        <v>65804134</v>
      </c>
      <c r="M27" s="32">
        <f>SUM(M24:M26)</f>
        <v>4738060</v>
      </c>
      <c r="N27" s="32">
        <f>SUM(N24:N26)</f>
        <v>23083765</v>
      </c>
      <c r="P27" s="30" t="s">
        <v>36</v>
      </c>
      <c r="Q27" s="32">
        <f>SUM(Q24:Q26)</f>
        <v>59865046</v>
      </c>
      <c r="R27" s="32">
        <f>SUM(R24:R26)</f>
        <v>5177069</v>
      </c>
      <c r="S27" s="32">
        <f>SUM(S24:S26)</f>
        <v>22940341</v>
      </c>
      <c r="U27" s="30" t="s">
        <v>36</v>
      </c>
      <c r="V27" s="32">
        <f>SUM(V24:V26)</f>
        <v>129557542</v>
      </c>
      <c r="W27" s="32">
        <f>SUM(W24:W26)</f>
        <v>5621110</v>
      </c>
      <c r="X27" s="32">
        <f>SUM(X24:X26)</f>
        <v>16856037</v>
      </c>
    </row>
    <row r="28" spans="1:24" ht="18.95" customHeight="1" x14ac:dyDescent="0.15">
      <c r="A28" s="14" t="s">
        <v>28</v>
      </c>
      <c r="B28" s="19">
        <f>Q28</f>
        <v>59866</v>
      </c>
      <c r="C28" s="19">
        <f t="shared" ref="C28:D28" si="18">R28</f>
        <v>5178</v>
      </c>
      <c r="D28" s="19">
        <f t="shared" si="18"/>
        <v>22941</v>
      </c>
      <c r="E28" s="21">
        <v>2524</v>
      </c>
      <c r="G28" s="18">
        <f t="shared" si="14"/>
        <v>23719</v>
      </c>
      <c r="H28" s="18">
        <f t="shared" si="15"/>
        <v>2052</v>
      </c>
      <c r="I28" s="18">
        <f t="shared" si="16"/>
        <v>9089</v>
      </c>
      <c r="J28" s="6"/>
      <c r="K28" s="42" t="s">
        <v>41</v>
      </c>
      <c r="L28" s="34">
        <v>65805</v>
      </c>
      <c r="M28" s="34">
        <v>4739</v>
      </c>
      <c r="N28" s="34">
        <v>23084</v>
      </c>
      <c r="P28" s="42" t="s">
        <v>41</v>
      </c>
      <c r="Q28" s="34">
        <v>59866</v>
      </c>
      <c r="R28" s="34">
        <v>5178</v>
      </c>
      <c r="S28" s="34">
        <v>22941</v>
      </c>
      <c r="U28" s="42" t="s">
        <v>41</v>
      </c>
      <c r="V28" s="34">
        <v>129558</v>
      </c>
      <c r="W28" s="34">
        <v>5622</v>
      </c>
      <c r="X28" s="34">
        <v>16857</v>
      </c>
    </row>
    <row r="29" spans="1:24" ht="18.95" customHeight="1" x14ac:dyDescent="0.15">
      <c r="A29" s="14" t="s">
        <v>43</v>
      </c>
      <c r="B29" s="19">
        <f>V28</f>
        <v>129558</v>
      </c>
      <c r="C29" s="19">
        <f t="shared" ref="C29:D29" si="19">W28</f>
        <v>5622</v>
      </c>
      <c r="D29" s="19">
        <f t="shared" si="19"/>
        <v>16857</v>
      </c>
      <c r="E29" s="21">
        <v>2476</v>
      </c>
      <c r="G29" s="18">
        <f t="shared" ref="G29" si="20">ROUND(B29/E29*1000,0)</f>
        <v>52326</v>
      </c>
      <c r="H29" s="18">
        <f t="shared" ref="H29" si="21">ROUND(C29/E29*1000,0)</f>
        <v>2271</v>
      </c>
      <c r="I29" s="18">
        <f t="shared" ref="I29" si="22">ROUND(D29/E29*1000,0)</f>
        <v>6808</v>
      </c>
      <c r="J29" s="6"/>
      <c r="K29" s="42"/>
      <c r="L29" s="35"/>
      <c r="M29" s="35"/>
      <c r="N29" s="35"/>
      <c r="P29" s="42"/>
      <c r="Q29" s="33"/>
      <c r="R29" s="33"/>
      <c r="S29" s="33"/>
      <c r="U29" s="42"/>
      <c r="V29" s="33"/>
      <c r="W29" s="33"/>
      <c r="X29" s="33"/>
    </row>
    <row r="30" spans="1:24" ht="18.95" customHeight="1" x14ac:dyDescent="0.15">
      <c r="A30" s="23"/>
      <c r="B30" s="24"/>
      <c r="C30" s="24"/>
      <c r="D30" s="24"/>
      <c r="E30" s="25"/>
      <c r="G30" s="17"/>
      <c r="H30" s="17"/>
      <c r="I30" s="17"/>
      <c r="J30" s="6"/>
      <c r="K30" s="35"/>
      <c r="L30" s="35"/>
      <c r="M30" s="35"/>
      <c r="N30" s="35"/>
      <c r="P30" s="36"/>
      <c r="Q30" s="33"/>
      <c r="R30" s="33"/>
      <c r="S30" s="33"/>
      <c r="U30" s="36"/>
      <c r="V30" s="33"/>
      <c r="W30" s="33"/>
      <c r="X30" s="33"/>
    </row>
    <row r="31" spans="1:24" ht="18.95" customHeight="1" x14ac:dyDescent="0.15">
      <c r="J31" s="6"/>
      <c r="K31" s="33"/>
      <c r="L31" s="33"/>
      <c r="M31" s="33"/>
      <c r="N31" s="33"/>
      <c r="P31" s="36"/>
      <c r="Q31" s="33"/>
      <c r="R31" s="33"/>
      <c r="S31" s="33"/>
      <c r="U31" s="36"/>
      <c r="V31" s="33"/>
      <c r="W31" s="33"/>
      <c r="X31" s="33"/>
    </row>
    <row r="32" spans="1:24" s="2" customFormat="1" ht="18.95" customHeight="1" x14ac:dyDescent="0.15">
      <c r="A32" s="6" t="s">
        <v>17</v>
      </c>
      <c r="B32" s="6"/>
      <c r="C32" s="6"/>
      <c r="D32" s="6"/>
      <c r="E32" s="26"/>
      <c r="F32" s="17"/>
      <c r="G32" s="6"/>
      <c r="H32" s="6"/>
      <c r="I32" s="6"/>
      <c r="J32" s="6"/>
      <c r="K32" s="33"/>
      <c r="L32" s="33"/>
      <c r="M32" s="33"/>
      <c r="N32" s="33"/>
      <c r="O32" s="40"/>
      <c r="P32" s="36"/>
      <c r="Q32" s="33"/>
      <c r="R32" s="33"/>
      <c r="S32" s="33"/>
      <c r="U32" s="36"/>
      <c r="V32" s="33"/>
      <c r="W32" s="33"/>
      <c r="X32" s="33"/>
    </row>
    <row r="33" spans="1:24" s="2" customFormat="1" ht="18.95" customHeight="1" x14ac:dyDescent="0.15">
      <c r="A33" s="6"/>
      <c r="B33" s="6"/>
      <c r="C33" s="6"/>
      <c r="D33" s="6"/>
      <c r="E33" s="26"/>
      <c r="F33" s="17"/>
      <c r="G33" s="6"/>
      <c r="H33" s="6"/>
      <c r="I33" s="6"/>
      <c r="J33" s="6"/>
      <c r="K33" s="33"/>
      <c r="L33" s="33"/>
      <c r="M33" s="33"/>
      <c r="N33" s="33"/>
      <c r="O33" s="40"/>
      <c r="P33" s="36"/>
      <c r="Q33" s="33"/>
      <c r="R33" s="33"/>
      <c r="S33" s="33"/>
      <c r="U33" s="36"/>
      <c r="V33" s="33"/>
      <c r="W33" s="33"/>
      <c r="X33" s="33"/>
    </row>
    <row r="34" spans="1:24" s="2" customFormat="1" ht="18.95" customHeight="1" x14ac:dyDescent="0.15">
      <c r="A34" s="6"/>
      <c r="B34" s="6"/>
      <c r="C34" s="6"/>
      <c r="D34" s="6"/>
      <c r="E34" s="26"/>
      <c r="F34" s="17"/>
      <c r="G34" s="6"/>
      <c r="H34" s="6"/>
      <c r="I34" s="6"/>
      <c r="J34" s="6"/>
      <c r="K34" s="33"/>
      <c r="L34" s="33"/>
      <c r="M34" s="33"/>
      <c r="N34" s="33"/>
      <c r="O34" s="40"/>
      <c r="P34" s="40"/>
      <c r="Q34" s="40"/>
      <c r="R34" s="40"/>
      <c r="S34" s="40"/>
      <c r="U34" s="40"/>
      <c r="V34" s="40"/>
      <c r="W34" s="40"/>
      <c r="X34" s="40"/>
    </row>
    <row r="35" spans="1:24" ht="18.95" customHeight="1" x14ac:dyDescent="0.15">
      <c r="J35" s="6"/>
      <c r="K35" s="33"/>
      <c r="L35" s="33"/>
      <c r="M35" s="33"/>
      <c r="N35" s="33"/>
      <c r="P35" s="39"/>
      <c r="Q35" s="39"/>
      <c r="R35" s="39"/>
      <c r="S35" s="39"/>
      <c r="U35" s="39"/>
      <c r="V35" s="39"/>
      <c r="W35" s="39"/>
      <c r="X35" s="39"/>
    </row>
    <row r="36" spans="1:24" ht="18.95" customHeight="1" x14ac:dyDescent="0.15">
      <c r="J36" s="6"/>
      <c r="K36" s="37"/>
      <c r="L36" s="37"/>
      <c r="M36" s="37"/>
      <c r="N36" s="37"/>
      <c r="P36" s="39"/>
      <c r="Q36" s="39"/>
      <c r="R36" s="39"/>
      <c r="S36" s="39"/>
      <c r="U36" s="39"/>
      <c r="V36" s="39"/>
      <c r="W36" s="39"/>
      <c r="X36" s="39"/>
    </row>
    <row r="37" spans="1:24" ht="18.95" customHeight="1" x14ac:dyDescent="0.15">
      <c r="J37" s="6"/>
      <c r="K37" s="33"/>
      <c r="L37" s="33"/>
      <c r="M37" s="33"/>
      <c r="N37" s="33"/>
      <c r="P37" s="39"/>
      <c r="Q37" s="39"/>
      <c r="R37" s="39"/>
      <c r="S37" s="39"/>
      <c r="U37" s="39"/>
      <c r="V37" s="39"/>
      <c r="W37" s="39"/>
      <c r="X37" s="39"/>
    </row>
    <row r="38" spans="1:24" ht="18.95" customHeight="1" x14ac:dyDescent="0.15">
      <c r="J38" s="6"/>
      <c r="K38" s="33"/>
      <c r="L38" s="33"/>
      <c r="M38" s="33"/>
      <c r="N38" s="33"/>
      <c r="P38" s="39"/>
      <c r="Q38" s="39"/>
      <c r="R38" s="39"/>
      <c r="S38" s="39"/>
      <c r="U38" s="39"/>
      <c r="V38" s="39"/>
      <c r="W38" s="39"/>
      <c r="X38" s="39"/>
    </row>
    <row r="39" spans="1:24" ht="18.95" customHeight="1" x14ac:dyDescent="0.15">
      <c r="J39" s="6"/>
      <c r="K39" s="33"/>
      <c r="L39" s="33"/>
      <c r="M39" s="33"/>
      <c r="N39" s="33"/>
      <c r="P39" s="39"/>
      <c r="Q39" s="39"/>
      <c r="R39" s="39"/>
      <c r="S39" s="39"/>
      <c r="U39" s="39"/>
      <c r="V39" s="39"/>
      <c r="W39" s="39"/>
      <c r="X39" s="39"/>
    </row>
    <row r="40" spans="1:24" ht="18.95" customHeight="1" x14ac:dyDescent="0.15">
      <c r="J40" s="6"/>
      <c r="K40" s="35"/>
      <c r="L40" s="35"/>
      <c r="M40" s="35"/>
      <c r="N40" s="35"/>
      <c r="P40" s="39"/>
      <c r="Q40" s="39"/>
      <c r="R40" s="39"/>
      <c r="S40" s="39"/>
      <c r="U40" s="39"/>
      <c r="V40" s="39"/>
      <c r="W40" s="39"/>
      <c r="X40" s="39"/>
    </row>
    <row r="41" spans="1:24" ht="18.95" customHeight="1" x14ac:dyDescent="0.15">
      <c r="J41" s="6"/>
      <c r="K41" s="35"/>
      <c r="L41" s="35"/>
      <c r="M41" s="35"/>
      <c r="N41" s="35"/>
      <c r="P41" s="39"/>
      <c r="Q41" s="39"/>
      <c r="R41" s="39"/>
      <c r="S41" s="39"/>
      <c r="U41" s="39"/>
      <c r="V41" s="39"/>
      <c r="W41" s="39"/>
      <c r="X41" s="39"/>
    </row>
    <row r="42" spans="1:24" ht="18.95" customHeight="1" x14ac:dyDescent="0.15">
      <c r="J42" s="6"/>
      <c r="K42" s="35"/>
      <c r="L42" s="35"/>
      <c r="M42" s="35"/>
      <c r="N42" s="35"/>
      <c r="P42" s="39"/>
      <c r="Q42" s="39"/>
      <c r="R42" s="39"/>
      <c r="S42" s="39"/>
      <c r="U42" s="39"/>
      <c r="V42" s="39"/>
      <c r="W42" s="39"/>
      <c r="X42" s="39"/>
    </row>
    <row r="43" spans="1:24" ht="18.95" customHeight="1" x14ac:dyDescent="0.15">
      <c r="J43" s="6"/>
      <c r="K43" s="35"/>
      <c r="L43" s="35"/>
      <c r="M43" s="35"/>
      <c r="N43" s="35"/>
      <c r="P43" s="39"/>
      <c r="Q43" s="39"/>
      <c r="R43" s="39"/>
      <c r="S43" s="39"/>
      <c r="U43" s="39"/>
      <c r="V43" s="39"/>
      <c r="W43" s="39"/>
      <c r="X43" s="39"/>
    </row>
    <row r="44" spans="1:24" s="2" customFormat="1" ht="18.95" customHeight="1" x14ac:dyDescent="0.15">
      <c r="A44" s="6"/>
      <c r="B44" s="6"/>
      <c r="C44" s="6"/>
      <c r="D44" s="6"/>
      <c r="E44" s="26"/>
      <c r="F44" s="17"/>
      <c r="G44" s="6"/>
      <c r="H44" s="6"/>
      <c r="I44" s="6"/>
      <c r="J44" s="6"/>
      <c r="K44" s="28"/>
      <c r="L44" s="28"/>
      <c r="M44" s="28"/>
      <c r="N44" s="28"/>
      <c r="O44" s="40"/>
      <c r="P44" s="40"/>
      <c r="Q44" s="40"/>
      <c r="R44" s="40"/>
      <c r="S44" s="40"/>
      <c r="U44" s="40"/>
      <c r="V44" s="40"/>
      <c r="W44" s="40"/>
      <c r="X44" s="40"/>
    </row>
    <row r="45" spans="1:24" s="2" customFormat="1" ht="18.95" customHeight="1" x14ac:dyDescent="0.15">
      <c r="A45" s="6"/>
      <c r="B45" s="6"/>
      <c r="C45" s="6"/>
      <c r="D45" s="6"/>
      <c r="E45" s="26"/>
      <c r="F45" s="17"/>
      <c r="G45" s="6"/>
      <c r="H45" s="6"/>
      <c r="I45" s="6"/>
      <c r="J45" s="6"/>
      <c r="K45" s="35"/>
      <c r="L45" s="35"/>
      <c r="M45" s="35"/>
      <c r="N45" s="35"/>
      <c r="O45" s="40"/>
      <c r="P45" s="40"/>
      <c r="Q45" s="40"/>
      <c r="R45" s="40"/>
      <c r="S45" s="40"/>
      <c r="U45" s="40"/>
      <c r="V45" s="40"/>
      <c r="W45" s="40"/>
      <c r="X45" s="40"/>
    </row>
    <row r="46" spans="1:24" s="2" customFormat="1" ht="18.95" customHeight="1" x14ac:dyDescent="0.15">
      <c r="A46" s="6"/>
      <c r="B46" s="6"/>
      <c r="C46" s="6"/>
      <c r="D46" s="6"/>
      <c r="E46" s="26"/>
      <c r="F46" s="17"/>
      <c r="G46" s="6"/>
      <c r="H46" s="6"/>
      <c r="I46" s="6"/>
      <c r="J46" s="6"/>
      <c r="K46" s="28"/>
      <c r="L46" s="28"/>
      <c r="M46" s="28"/>
      <c r="N46" s="28"/>
      <c r="O46" s="40"/>
      <c r="P46" s="40"/>
      <c r="Q46" s="40"/>
      <c r="R46" s="40"/>
      <c r="S46" s="40"/>
      <c r="U46" s="40"/>
      <c r="V46" s="40"/>
      <c r="W46" s="40"/>
      <c r="X46" s="40"/>
    </row>
    <row r="47" spans="1:24" ht="18.95" customHeight="1" x14ac:dyDescent="0.15">
      <c r="K47" s="33"/>
      <c r="L47" s="33"/>
      <c r="M47" s="33"/>
      <c r="N47" s="33"/>
      <c r="P47" s="39"/>
      <c r="Q47" s="39"/>
      <c r="R47" s="39"/>
      <c r="S47" s="39"/>
      <c r="U47" s="39"/>
      <c r="V47" s="39"/>
      <c r="W47" s="39"/>
      <c r="X47" s="39"/>
    </row>
    <row r="48" spans="1:24" ht="18.95" customHeight="1" x14ac:dyDescent="0.15">
      <c r="K48" s="33"/>
      <c r="L48" s="33"/>
      <c r="M48" s="33"/>
      <c r="N48" s="33"/>
      <c r="P48" s="39"/>
      <c r="Q48" s="39"/>
      <c r="R48" s="39"/>
      <c r="S48" s="39"/>
      <c r="U48" s="39"/>
      <c r="V48" s="39"/>
      <c r="W48" s="39"/>
      <c r="X48" s="39"/>
    </row>
    <row r="49" spans="11:24" ht="18.95" customHeight="1" x14ac:dyDescent="0.15">
      <c r="P49" s="39"/>
      <c r="Q49" s="39"/>
      <c r="R49" s="39"/>
      <c r="S49" s="39"/>
      <c r="U49" s="39"/>
      <c r="V49" s="39"/>
      <c r="W49" s="39"/>
      <c r="X49" s="39"/>
    </row>
    <row r="50" spans="11:24" ht="18.95" customHeight="1" x14ac:dyDescent="0.15">
      <c r="P50" s="39"/>
      <c r="Q50" s="39"/>
      <c r="R50" s="39"/>
      <c r="S50" s="39"/>
      <c r="U50" s="39"/>
      <c r="V50" s="39"/>
      <c r="W50" s="39"/>
      <c r="X50" s="39"/>
    </row>
    <row r="51" spans="11:24" ht="18.95" customHeight="1" x14ac:dyDescent="0.15">
      <c r="K51" s="37"/>
      <c r="L51" s="37"/>
      <c r="M51" s="37"/>
      <c r="N51" s="37"/>
      <c r="P51" s="38"/>
      <c r="Q51" s="37"/>
      <c r="R51" s="37"/>
      <c r="S51" s="37"/>
      <c r="U51" s="38"/>
      <c r="V51" s="37"/>
      <c r="W51" s="37"/>
      <c r="X51" s="37"/>
    </row>
    <row r="52" spans="11:24" ht="18.95" customHeight="1" x14ac:dyDescent="0.15">
      <c r="K52" s="33"/>
      <c r="L52" s="33"/>
      <c r="M52" s="33"/>
      <c r="N52" s="33"/>
      <c r="P52" s="38"/>
      <c r="Q52" s="33"/>
      <c r="R52" s="33"/>
      <c r="S52" s="33"/>
      <c r="U52" s="38"/>
      <c r="V52" s="33"/>
      <c r="W52" s="33"/>
      <c r="X52" s="33"/>
    </row>
    <row r="53" spans="11:24" ht="18.95" customHeight="1" x14ac:dyDescent="0.15">
      <c r="K53" s="33"/>
      <c r="L53" s="33"/>
      <c r="M53" s="33"/>
      <c r="N53" s="33"/>
      <c r="P53" s="38"/>
      <c r="Q53" s="33"/>
      <c r="R53" s="33"/>
      <c r="S53" s="33"/>
      <c r="U53" s="38"/>
      <c r="V53" s="33"/>
      <c r="W53" s="33"/>
      <c r="X53" s="33"/>
    </row>
    <row r="54" spans="11:24" ht="18.95" customHeight="1" x14ac:dyDescent="0.15">
      <c r="K54" s="33"/>
      <c r="L54" s="33"/>
      <c r="M54" s="33"/>
      <c r="N54" s="33"/>
      <c r="P54" s="38"/>
      <c r="Q54" s="33"/>
      <c r="R54" s="33"/>
      <c r="S54" s="33"/>
      <c r="U54" s="38"/>
      <c r="V54" s="33"/>
      <c r="W54" s="33"/>
      <c r="X54" s="33"/>
    </row>
    <row r="55" spans="11:24" ht="18.95" customHeight="1" x14ac:dyDescent="0.15">
      <c r="K55" s="33"/>
      <c r="L55" s="33"/>
      <c r="M55" s="33"/>
      <c r="N55" s="33"/>
      <c r="P55" s="38"/>
      <c r="Q55" s="33"/>
      <c r="R55" s="33"/>
      <c r="S55" s="33"/>
      <c r="U55" s="38"/>
      <c r="V55" s="33"/>
      <c r="W55" s="33"/>
      <c r="X55" s="33"/>
    </row>
    <row r="56" spans="11:24" ht="18.95" customHeight="1" x14ac:dyDescent="0.15">
      <c r="K56" s="33"/>
      <c r="L56" s="33"/>
      <c r="M56" s="33"/>
      <c r="N56" s="33"/>
      <c r="P56" s="38"/>
      <c r="Q56" s="33"/>
      <c r="R56" s="33"/>
      <c r="S56" s="33"/>
      <c r="U56" s="38"/>
      <c r="V56" s="33"/>
      <c r="W56" s="33"/>
      <c r="X56" s="33"/>
    </row>
    <row r="57" spans="11:24" ht="18.95" customHeight="1" x14ac:dyDescent="0.15">
      <c r="K57" s="33"/>
      <c r="L57" s="33"/>
      <c r="M57" s="33"/>
      <c r="N57" s="33"/>
      <c r="P57" s="38"/>
      <c r="Q57" s="33"/>
      <c r="R57" s="33"/>
      <c r="S57" s="33"/>
      <c r="U57" s="38"/>
      <c r="V57" s="33"/>
      <c r="W57" s="33"/>
      <c r="X57" s="33"/>
    </row>
    <row r="58" spans="11:24" ht="18.95" customHeight="1" x14ac:dyDescent="0.15">
      <c r="K58" s="33"/>
      <c r="L58" s="33"/>
      <c r="M58" s="33"/>
      <c r="N58" s="33"/>
      <c r="P58" s="38"/>
      <c r="Q58" s="33"/>
      <c r="R58" s="33"/>
      <c r="S58" s="33"/>
      <c r="U58" s="38"/>
      <c r="V58" s="33"/>
      <c r="W58" s="33"/>
      <c r="X58" s="33"/>
    </row>
    <row r="59" spans="11:24" ht="18.95" customHeight="1" x14ac:dyDescent="0.15">
      <c r="K59" s="33"/>
      <c r="L59" s="33"/>
      <c r="M59" s="33"/>
      <c r="N59" s="33"/>
      <c r="P59" s="38"/>
      <c r="Q59" s="33"/>
      <c r="R59" s="33"/>
      <c r="S59" s="33"/>
      <c r="U59" s="38"/>
      <c r="V59" s="33"/>
      <c r="W59" s="33"/>
      <c r="X59" s="33"/>
    </row>
    <row r="60" spans="11:24" ht="18.95" customHeight="1" x14ac:dyDescent="0.15">
      <c r="K60" s="33"/>
      <c r="L60" s="33"/>
      <c r="M60" s="33"/>
      <c r="N60" s="33"/>
      <c r="P60" s="38"/>
      <c r="Q60" s="33"/>
      <c r="R60" s="33"/>
      <c r="S60" s="33"/>
      <c r="U60" s="38"/>
      <c r="V60" s="33"/>
      <c r="W60" s="33"/>
      <c r="X60" s="33"/>
    </row>
    <row r="61" spans="11:24" ht="18.95" customHeight="1" x14ac:dyDescent="0.15">
      <c r="K61" s="33"/>
      <c r="L61" s="33"/>
      <c r="M61" s="33"/>
      <c r="N61" s="33"/>
      <c r="P61" s="38"/>
      <c r="Q61" s="33"/>
      <c r="R61" s="33"/>
      <c r="S61" s="33"/>
      <c r="U61" s="38"/>
      <c r="V61" s="33"/>
      <c r="W61" s="33"/>
      <c r="X61" s="33"/>
    </row>
  </sheetData>
  <mergeCells count="27">
    <mergeCell ref="B22:D22"/>
    <mergeCell ref="E22:E23"/>
    <mergeCell ref="G22:I22"/>
    <mergeCell ref="B4:D4"/>
    <mergeCell ref="E4:E5"/>
    <mergeCell ref="G4:I4"/>
    <mergeCell ref="B13:D13"/>
    <mergeCell ref="E13:E14"/>
    <mergeCell ref="G13:I13"/>
    <mergeCell ref="Q22:S22"/>
    <mergeCell ref="Q13:S13"/>
    <mergeCell ref="L13:N13"/>
    <mergeCell ref="L4:N4"/>
    <mergeCell ref="Q4:S4"/>
    <mergeCell ref="K10:K11"/>
    <mergeCell ref="P10:P11"/>
    <mergeCell ref="K19:K20"/>
    <mergeCell ref="P19:P20"/>
    <mergeCell ref="K28:K29"/>
    <mergeCell ref="P28:P29"/>
    <mergeCell ref="L22:N22"/>
    <mergeCell ref="U28:U29"/>
    <mergeCell ref="V4:X4"/>
    <mergeCell ref="U10:U11"/>
    <mergeCell ref="V13:X13"/>
    <mergeCell ref="U19:U20"/>
    <mergeCell ref="V22:X22"/>
  </mergeCells>
  <phoneticPr fontId="2"/>
  <pageMargins left="0.78700000000000003" right="0.41" top="0.63" bottom="0.48" header="0.51200000000000001" footer="0.2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教育費の推移と一人当たりの金額</vt:lpstr>
      <vt:lpstr>教育費の推移と一人当たりの金額!Print_Area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2025-07-17T05:16:48Z</cp:lastPrinted>
  <dcterms:created xsi:type="dcterms:W3CDTF">2003-05-29T04:13:34Z</dcterms:created>
  <dcterms:modified xsi:type="dcterms:W3CDTF">2025-10-16T02:05:30Z</dcterms:modified>
</cp:coreProperties>
</file>