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beppu\fileserver\観光課\K-01-00-099 観光動態調査関係書\R8\11_繁忙期調査\02_お盆調査（20260808-20260816）\03_市HP\"/>
    </mc:Choice>
  </mc:AlternateContent>
  <xr:revisionPtr revIDLastSave="0" documentId="13_ncr:1_{254EFD53-500C-4FFF-BD31-6D0CD09CC7A7}" xr6:coauthVersionLast="36" xr6:coauthVersionMax="47" xr10:uidLastSave="{00000000-0000-0000-0000-000000000000}"/>
  <bookViews>
    <workbookView xWindow="28680" yWindow="-120" windowWidth="29040" windowHeight="15720" tabRatio="835" xr2:uid="{00000000-000D-0000-FFFF-FFFF00000000}"/>
  </bookViews>
  <sheets>
    <sheet name="2026年度お盆　天気情報 " sheetId="6" r:id="rId1"/>
    <sheet name="2026年度お盆　観光施設・交通合計" sheetId="8" r:id="rId2"/>
    <sheet name="2026年度お盆　宿泊施設合計" sheetId="7" r:id="rId3"/>
  </sheets>
  <definedNames>
    <definedName name="_xlnm._FilterDatabase" localSheetId="2" hidden="1">'2026年度お盆　宿泊施設合計'!#REF!</definedName>
    <definedName name="_xlnm.Print_Area" localSheetId="0">'2026年度お盆　天気情報 '!$B$1:$L$11</definedName>
    <definedName name="_xlnm.Print_Titles" localSheetId="1">'2026年度お盆　観光施設・交通合計'!$1:$1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8" l="1"/>
  <c r="B22" i="8"/>
  <c r="L21" i="8"/>
  <c r="L23" i="8" s="1"/>
  <c r="B21" i="8"/>
  <c r="L17" i="8"/>
  <c r="B17" i="8"/>
  <c r="L16" i="8"/>
  <c r="L18" i="8" s="1"/>
  <c r="B16" i="8"/>
  <c r="L13" i="8"/>
  <c r="B12" i="8"/>
  <c r="B11" i="8"/>
  <c r="L6" i="8"/>
  <c r="L5" i="8"/>
  <c r="L7" i="8" s="1"/>
  <c r="C20" i="8" l="1"/>
  <c r="C15" i="8"/>
  <c r="C10" i="8"/>
  <c r="D20" i="8"/>
  <c r="D15" i="8"/>
  <c r="D10" i="8"/>
  <c r="E20" i="8"/>
  <c r="E15" i="8"/>
  <c r="E10" i="8"/>
  <c r="F20" i="8"/>
  <c r="F15" i="8"/>
  <c r="F10" i="8"/>
  <c r="G20" i="8"/>
  <c r="G15" i="8"/>
  <c r="G10" i="8"/>
  <c r="H20" i="8"/>
  <c r="H15" i="8"/>
  <c r="H10" i="8"/>
  <c r="I20" i="8"/>
  <c r="I15" i="8"/>
  <c r="I10" i="8"/>
  <c r="J20" i="8"/>
  <c r="J15" i="8"/>
  <c r="J10" i="8"/>
  <c r="K20" i="8"/>
  <c r="K15" i="8"/>
  <c r="K10" i="8"/>
  <c r="L6" i="6" l="1"/>
  <c r="K6" i="6"/>
  <c r="J6" i="6"/>
  <c r="I6" i="6"/>
  <c r="H6" i="6"/>
  <c r="G6" i="6"/>
  <c r="F6" i="6"/>
  <c r="E6" i="6"/>
  <c r="D6" i="6"/>
  <c r="L20" i="7"/>
  <c r="L17" i="7"/>
  <c r="L14" i="7"/>
  <c r="L11" i="7"/>
</calcChain>
</file>

<file path=xl/sharedStrings.xml><?xml version="1.0" encoding="utf-8"?>
<sst xmlns="http://schemas.openxmlformats.org/spreadsheetml/2006/main" count="86" uniqueCount="52">
  <si>
    <t>（単位：人、%）</t>
    <rPh sb="1" eb="3">
      <t>タンイ</t>
    </rPh>
    <rPh sb="4" eb="5">
      <t>ヒト</t>
    </rPh>
    <phoneticPr fontId="2"/>
  </si>
  <si>
    <t>地区</t>
    <rPh sb="0" eb="2">
      <t>チク</t>
    </rPh>
    <phoneticPr fontId="2"/>
  </si>
  <si>
    <t>合計</t>
    <rPh sb="0" eb="2">
      <t>ゴウケイ</t>
    </rPh>
    <phoneticPr fontId="2"/>
  </si>
  <si>
    <t>北浜・中央地区</t>
    <rPh sb="0" eb="2">
      <t>キタハマ</t>
    </rPh>
    <rPh sb="3" eb="5">
      <t>チュウオウ</t>
    </rPh>
    <rPh sb="5" eb="7">
      <t>チク</t>
    </rPh>
    <phoneticPr fontId="2"/>
  </si>
  <si>
    <t>鉄輪・明礬地区</t>
    <rPh sb="0" eb="2">
      <t>カンナワ</t>
    </rPh>
    <rPh sb="3" eb="5">
      <t>ミョウバン</t>
    </rPh>
    <rPh sb="5" eb="7">
      <t>チク</t>
    </rPh>
    <phoneticPr fontId="2"/>
  </si>
  <si>
    <t>堀田・観海寺地区</t>
    <rPh sb="0" eb="2">
      <t>ホリタ</t>
    </rPh>
    <rPh sb="3" eb="4">
      <t>カン</t>
    </rPh>
    <rPh sb="4" eb="5">
      <t>カイ</t>
    </rPh>
    <rPh sb="5" eb="6">
      <t>テラ</t>
    </rPh>
    <rPh sb="6" eb="8">
      <t>チク</t>
    </rPh>
    <phoneticPr fontId="2"/>
  </si>
  <si>
    <t>その他地区</t>
    <rPh sb="2" eb="3">
      <t>タ</t>
    </rPh>
    <rPh sb="3" eb="5">
      <t>チク</t>
    </rPh>
    <phoneticPr fontId="2"/>
  </si>
  <si>
    <t>合　計</t>
    <phoneticPr fontId="2"/>
  </si>
  <si>
    <t>注）網掛け部分は土日祝日</t>
    <phoneticPr fontId="2"/>
  </si>
  <si>
    <t>【観光施設】</t>
    <rPh sb="1" eb="3">
      <t>カンコウ</t>
    </rPh>
    <rPh sb="3" eb="5">
      <t>シセツ</t>
    </rPh>
    <phoneticPr fontId="2"/>
  </si>
  <si>
    <t>（単位：人、%）</t>
    <rPh sb="1" eb="3">
      <t>タンイ</t>
    </rPh>
    <rPh sb="4" eb="5">
      <t>ニン</t>
    </rPh>
    <phoneticPr fontId="2"/>
  </si>
  <si>
    <t>計</t>
    <rPh sb="0" eb="1">
      <t>ケイ</t>
    </rPh>
    <phoneticPr fontId="2"/>
  </si>
  <si>
    <t>【交通機関】</t>
    <rPh sb="1" eb="3">
      <t>コウツウ</t>
    </rPh>
    <rPh sb="3" eb="5">
      <t>キカン</t>
    </rPh>
    <phoneticPr fontId="2"/>
  </si>
  <si>
    <t>（単位：人、台、%）</t>
    <rPh sb="1" eb="3">
      <t>タンイ</t>
    </rPh>
    <rPh sb="4" eb="5">
      <t>ニン</t>
    </rPh>
    <rPh sb="6" eb="7">
      <t>ダイ</t>
    </rPh>
    <phoneticPr fontId="2"/>
  </si>
  <si>
    <t>高速道路（車）</t>
    <phoneticPr fontId="2"/>
  </si>
  <si>
    <t>船舶　　（人）</t>
    <rPh sb="0" eb="2">
      <t>センパク</t>
    </rPh>
    <rPh sb="5" eb="6">
      <t>ヒト</t>
    </rPh>
    <phoneticPr fontId="2"/>
  </si>
  <si>
    <t>船舶　　（車）</t>
    <rPh sb="0" eb="2">
      <t>センパク</t>
    </rPh>
    <rPh sb="5" eb="6">
      <t>クルマ</t>
    </rPh>
    <phoneticPr fontId="2"/>
  </si>
  <si>
    <t>大分県中部</t>
    <rPh sb="0" eb="3">
      <t>オオイタケン</t>
    </rPh>
    <rPh sb="3" eb="5">
      <t>チュウブ</t>
    </rPh>
    <phoneticPr fontId="2"/>
  </si>
  <si>
    <t>土</t>
  </si>
  <si>
    <t>日</t>
  </si>
  <si>
    <t>月</t>
  </si>
  <si>
    <t>火</t>
  </si>
  <si>
    <t>最高気温</t>
    <rPh sb="0" eb="2">
      <t>サイコウ</t>
    </rPh>
    <rPh sb="2" eb="4">
      <t>キオン</t>
    </rPh>
    <phoneticPr fontId="2"/>
  </si>
  <si>
    <t>資料）気象庁HPより作成</t>
    <rPh sb="0" eb="2">
      <t>シリョウ</t>
    </rPh>
    <rPh sb="3" eb="6">
      <t>キショウチョウ</t>
    </rPh>
    <rPh sb="10" eb="12">
      <t>サクセイ</t>
    </rPh>
    <phoneticPr fontId="2"/>
  </si>
  <si>
    <t>2025年度</t>
  </si>
  <si>
    <t>金</t>
    <rPh sb="0" eb="1">
      <t>キン</t>
    </rPh>
    <phoneticPr fontId="2"/>
  </si>
  <si>
    <t>2026年度</t>
  </si>
  <si>
    <t>2025年度比</t>
    <rPh sb="6" eb="7">
      <t>ヒ</t>
    </rPh>
    <phoneticPr fontId="2"/>
  </si>
  <si>
    <t>2026年度</t>
    <rPh sb="4" eb="6">
      <t>ネンド</t>
    </rPh>
    <phoneticPr fontId="2"/>
  </si>
  <si>
    <t>水</t>
    <rPh sb="0" eb="1">
      <t>ミズ</t>
    </rPh>
    <phoneticPr fontId="2"/>
  </si>
  <si>
    <t>木</t>
    <rPh sb="0" eb="1">
      <t>キ</t>
    </rPh>
    <phoneticPr fontId="2"/>
  </si>
  <si>
    <t>2025年度</t>
    <rPh sb="4" eb="6">
      <t>ネンド</t>
    </rPh>
    <phoneticPr fontId="2"/>
  </si>
  <si>
    <t>2026年度　お盆市内主要宿泊施設（36施設）調査結果</t>
    <rPh sb="8" eb="9">
      <t>ボン</t>
    </rPh>
    <phoneticPr fontId="2"/>
  </si>
  <si>
    <t>■お盆の曜日配列および天気情報</t>
    <rPh sb="2" eb="3">
      <t>ボン</t>
    </rPh>
    <rPh sb="4" eb="6">
      <t>ヨウビ</t>
    </rPh>
    <rPh sb="6" eb="8">
      <t>ハイレツ</t>
    </rPh>
    <rPh sb="11" eb="13">
      <t>テンキ</t>
    </rPh>
    <rPh sb="13" eb="15">
      <t>ジョウホウ</t>
    </rPh>
    <phoneticPr fontId="2"/>
  </si>
  <si>
    <t>☁</t>
    <phoneticPr fontId="2"/>
  </si>
  <si>
    <t>☀</t>
    <phoneticPr fontId="2"/>
  </si>
  <si>
    <t>☂</t>
  </si>
  <si>
    <t>2026年度　お盆市内主要観光施設（12施設）・交通機関（3施設）調査結果</t>
    <rPh sb="9" eb="11">
      <t>シナイ</t>
    </rPh>
    <rPh sb="11" eb="13">
      <t>シュヨウ</t>
    </rPh>
    <rPh sb="13" eb="15">
      <t>カンコウ</t>
    </rPh>
    <rPh sb="15" eb="17">
      <t>シセツ</t>
    </rPh>
    <rPh sb="20" eb="22">
      <t>シセツ</t>
    </rPh>
    <rPh sb="24" eb="26">
      <t>コウツウ</t>
    </rPh>
    <rPh sb="26" eb="28">
      <t>キカン</t>
    </rPh>
    <rPh sb="30" eb="32">
      <t>シセツ</t>
    </rPh>
    <rPh sb="33" eb="35">
      <t>チョウサ</t>
    </rPh>
    <rPh sb="35" eb="37">
      <t>ケッカ</t>
    </rPh>
    <phoneticPr fontId="2"/>
  </si>
  <si>
    <t>2025年度比</t>
  </si>
  <si>
    <t>±0.0</t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</si>
  <si>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時々</t>
    </r>
    <r>
      <rPr>
        <sz val="11"/>
        <color rgb="FF0070C0"/>
        <rFont val="ＭＳ Ｐゴシック"/>
        <family val="3"/>
        <charset val="128"/>
      </rPr>
      <t>☂</t>
    </r>
    <rPh sb="1" eb="3">
      <t>トキドキ</t>
    </rPh>
    <phoneticPr fontId="2"/>
  </si>
  <si>
    <r>
      <rPr>
        <sz val="11"/>
        <color rgb="FF0070C0"/>
        <rFont val="ＭＳ Ｐゴシック"/>
        <family val="3"/>
        <charset val="128"/>
      </rPr>
      <t>☂</t>
    </r>
    <r>
      <rPr>
        <sz val="11"/>
        <rFont val="ＭＳ Ｐゴシック"/>
        <family val="3"/>
        <charset val="128"/>
      </rPr>
      <t>時々</t>
    </r>
    <r>
      <rPr>
        <sz val="11"/>
        <color theme="0" tint="-0.499984740745262"/>
        <rFont val="ＭＳ Ｐゴシック"/>
        <family val="3"/>
        <charset val="128"/>
      </rPr>
      <t>☁</t>
    </r>
    <rPh sb="1" eb="3">
      <t>トキドキ</t>
    </rPh>
    <phoneticPr fontId="2"/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</si>
  <si>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後時々</t>
    </r>
    <r>
      <rPr>
        <sz val="11"/>
        <color rgb="FFFF0000"/>
        <rFont val="ＭＳ Ｐゴシック"/>
        <family val="3"/>
        <charset val="128"/>
      </rPr>
      <t>☀</t>
    </r>
    <rPh sb="1" eb="2">
      <t>ノチ</t>
    </rPh>
    <rPh sb="2" eb="4">
      <t>トキドキ</t>
    </rPh>
    <phoneticPr fontId="2"/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</si>
  <si>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後</t>
    </r>
    <r>
      <rPr>
        <sz val="11"/>
        <color rgb="FFFF0000"/>
        <rFont val="ＭＳ Ｐゴシック"/>
        <family val="3"/>
        <charset val="128"/>
      </rPr>
      <t>☀</t>
    </r>
    <rPh sb="1" eb="2">
      <t>ノチ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</si>
  <si>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時々</t>
    </r>
    <r>
      <rPr>
        <sz val="11"/>
        <color theme="0" tint="-0.499984740745262"/>
        <rFont val="ＭＳ Ｐゴシック"/>
        <family val="3"/>
        <charset val="128"/>
      </rPr>
      <t>☁</t>
    </r>
    <rPh sb="1" eb="3">
      <t>トキドキ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</si>
  <si>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後時々</t>
    </r>
    <r>
      <rPr>
        <sz val="11"/>
        <color theme="0" tint="-0.499984740745262"/>
        <rFont val="ＭＳ Ｐゴシック"/>
        <family val="3"/>
        <charset val="128"/>
      </rPr>
      <t>☁</t>
    </r>
    <rPh sb="1" eb="2">
      <t>ノチ</t>
    </rPh>
    <rPh sb="2" eb="4">
      <t>トキドキ</t>
    </rPh>
    <phoneticPr fontId="2"/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</si>
  <si>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後一時</t>
    </r>
    <r>
      <rPr>
        <sz val="11"/>
        <color rgb="FFFF0000"/>
        <rFont val="ＭＳ Ｐゴシック"/>
        <family val="3"/>
        <charset val="128"/>
      </rPr>
      <t>☀</t>
    </r>
    <rPh sb="1" eb="2">
      <t>ノチ</t>
    </rPh>
    <rPh sb="2" eb="4">
      <t>イチジ</t>
    </rPh>
    <phoneticPr fontId="2"/>
  </si>
  <si>
    <t>☀</t>
    <phoneticPr fontId="2"/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</si>
  <si>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一時</t>
    </r>
    <r>
      <rPr>
        <sz val="11"/>
        <color rgb="FF0070C0"/>
        <rFont val="ＭＳ Ｐゴシック"/>
        <family val="3"/>
        <charset val="128"/>
      </rPr>
      <t>☂</t>
    </r>
    <r>
      <rPr>
        <sz val="11"/>
        <rFont val="ＭＳ Ｐゴシック"/>
        <family val="3"/>
        <charset val="128"/>
      </rPr>
      <t>、</t>
    </r>
    <r>
      <rPr>
        <b/>
        <sz val="11"/>
        <color rgb="FFFFFF00"/>
        <rFont val="Segoe UI Symbol"/>
        <family val="2"/>
      </rPr>
      <t>⚡</t>
    </r>
    <r>
      <rPr>
        <sz val="11"/>
        <rFont val="ＭＳ Ｐゴシック"/>
        <family val="3"/>
        <charset val="128"/>
      </rPr>
      <t>を伴う</t>
    </r>
    <rPh sb="1" eb="3">
      <t>イチジ</t>
    </rPh>
    <rPh sb="7" eb="8">
      <t>トモナ</t>
    </rPh>
    <phoneticPr fontId="2"/>
  </si>
  <si>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一時</t>
    </r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後一時</t>
    </r>
    <r>
      <rPr>
        <sz val="11"/>
        <color rgb="FF0070C0"/>
        <rFont val="ＭＳ Ｐゴシック"/>
        <family val="3"/>
        <charset val="128"/>
      </rPr>
      <t>☂</t>
    </r>
    <r>
      <rPr>
        <sz val="11"/>
        <rFont val="ＭＳ Ｐゴシック"/>
        <family val="3"/>
        <charset val="128"/>
      </rPr>
      <t>、</t>
    </r>
    <r>
      <rPr>
        <b/>
        <sz val="11"/>
        <color rgb="FFFFFF00"/>
        <rFont val="Segoe UI Symbol"/>
        <family val="2"/>
      </rPr>
      <t>⚡</t>
    </r>
    <r>
      <rPr>
        <sz val="11"/>
        <rFont val="ＭＳ Ｐゴシック"/>
        <family val="3"/>
        <charset val="128"/>
      </rPr>
      <t>を伴う</t>
    </r>
    <rPh sb="1" eb="3">
      <t>イチジ</t>
    </rPh>
    <rPh sb="4" eb="5">
      <t>ノチ</t>
    </rPh>
    <rPh sb="5" eb="7">
      <t>イチジ</t>
    </rPh>
    <rPh sb="11" eb="12">
      <t>トモナ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</si>
  <si>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、</t>
    </r>
    <r>
      <rPr>
        <b/>
        <sz val="11"/>
        <color rgb="FFFFFF00"/>
        <rFont val="Segoe UI Symbol"/>
        <family val="2"/>
      </rPr>
      <t>⚡</t>
    </r>
    <r>
      <rPr>
        <sz val="11"/>
        <rFont val="ＭＳ Ｐゴシック"/>
        <family val="3"/>
        <charset val="128"/>
      </rPr>
      <t>を伴う</t>
    </r>
    <rPh sb="4" eb="5">
      <t>トモナ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</si>
  <si>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時々</t>
    </r>
    <r>
      <rPr>
        <sz val="11"/>
        <color theme="0" tint="-0.499984740745262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、</t>
    </r>
    <r>
      <rPr>
        <b/>
        <sz val="11"/>
        <color rgb="FFFFFF00"/>
        <rFont val="Segoe UI Symbol"/>
        <family val="2"/>
      </rPr>
      <t>⚡</t>
    </r>
    <r>
      <rPr>
        <sz val="11"/>
        <rFont val="ＭＳ Ｐゴシック"/>
        <family val="3"/>
        <charset val="128"/>
      </rPr>
      <t>を伴う</t>
    </r>
    <rPh sb="1" eb="3">
      <t>トキドキ</t>
    </rPh>
    <rPh sb="7" eb="8">
      <t>トモナ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</si>
</sst>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\+##0.0;[Red]\-#,##0.0"/>
    <numFmt numFmtId="177" formatCode="#,##0_ "/>
    <numFmt numFmtId="178" formatCode="#,##0.0;[Red]\-#,##0.0"/>
    <numFmt numFmtId="179" formatCode="0.0%"/>
    <numFmt numFmtId="180" formatCode="#,##0_);[Red]\(#,##0\)"/>
    <numFmt numFmtId="181" formatCode="m&quot;月&quot;d&quot;日&quot;;@"/>
    <numFmt numFmtId="182" formatCode="\+##0.0_ ;[Red]\-#,##0.0\ "/>
    <numFmt numFmtId="183" formatCode="\+##,##0.0_ ;[Red]\-##,##0.0\ "/>
    <numFmt numFmtId="184" formatCode="0.0\℃"/>
    <numFmt numFmtId="185" formatCode="\+##,##0.0;[Red]\-##,##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9.5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FF00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auto="1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4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176" fontId="0" fillId="0" borderId="15" xfId="1" applyNumberFormat="1" applyFont="1" applyFill="1" applyBorder="1" applyAlignment="1">
      <alignment horizontal="center" vertical="center" shrinkToFit="1"/>
    </xf>
    <xf numFmtId="56" fontId="1" fillId="0" borderId="0" xfId="0" applyNumberFormat="1" applyFont="1" applyAlignment="1">
      <alignment horizontal="center" vertical="center"/>
    </xf>
    <xf numFmtId="38" fontId="1" fillId="0" borderId="0" xfId="1" applyFont="1" applyFill="1" applyBorder="1" applyAlignment="1">
      <alignment horizontal="right" vertical="center" wrapText="1"/>
    </xf>
    <xf numFmtId="177" fontId="1" fillId="0" borderId="0" xfId="0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181" fontId="5" fillId="0" borderId="18" xfId="3" applyNumberFormat="1" applyFont="1" applyFill="1" applyBorder="1" applyAlignment="1">
      <alignment horizontal="center" vertical="center" wrapText="1"/>
    </xf>
    <xf numFmtId="182" fontId="10" fillId="0" borderId="23" xfId="3" applyNumberFormat="1" applyFont="1" applyFill="1" applyBorder="1" applyAlignment="1">
      <alignment horizontal="center" vertical="center" shrinkToFit="1"/>
    </xf>
    <xf numFmtId="182" fontId="10" fillId="0" borderId="0" xfId="3" applyNumberFormat="1" applyFont="1" applyFill="1" applyBorder="1" applyAlignment="1">
      <alignment horizontal="center" vertical="center" shrinkToFit="1"/>
    </xf>
    <xf numFmtId="182" fontId="10" fillId="0" borderId="24" xfId="3" applyNumberFormat="1" applyFont="1" applyFill="1" applyBorder="1" applyAlignment="1">
      <alignment horizontal="center" vertical="center" shrinkToFit="1"/>
    </xf>
    <xf numFmtId="183" fontId="1" fillId="0" borderId="25" xfId="3" applyNumberFormat="1" applyFont="1" applyFill="1" applyBorder="1" applyAlignment="1">
      <alignment horizontal="right" vertical="center" wrapText="1"/>
    </xf>
    <xf numFmtId="182" fontId="10" fillId="0" borderId="0" xfId="3" applyNumberFormat="1" applyFont="1" applyFill="1" applyBorder="1" applyAlignment="1">
      <alignment vertical="center"/>
    </xf>
    <xf numFmtId="183" fontId="1" fillId="0" borderId="30" xfId="3" applyNumberFormat="1" applyFont="1" applyFill="1" applyBorder="1" applyAlignment="1">
      <alignment horizontal="right" vertical="center" wrapText="1"/>
    </xf>
    <xf numFmtId="182" fontId="10" fillId="0" borderId="14" xfId="3" applyNumberFormat="1" applyFont="1" applyFill="1" applyBorder="1" applyAlignment="1">
      <alignment horizontal="center" vertical="center" shrinkToFit="1"/>
    </xf>
    <xf numFmtId="182" fontId="10" fillId="0" borderId="23" xfId="3" applyNumberFormat="1" applyFont="1" applyFill="1" applyBorder="1" applyAlignment="1">
      <alignment vertical="center"/>
    </xf>
    <xf numFmtId="182" fontId="10" fillId="0" borderId="14" xfId="3" applyNumberFormat="1" applyFont="1" applyFill="1" applyBorder="1" applyAlignment="1">
      <alignment horizontal="center" vertical="center"/>
    </xf>
    <xf numFmtId="178" fontId="10" fillId="0" borderId="0" xfId="3" applyNumberFormat="1" applyFont="1" applyFill="1" applyBorder="1" applyAlignment="1">
      <alignment vertical="center"/>
    </xf>
    <xf numFmtId="182" fontId="10" fillId="0" borderId="0" xfId="3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 shrinkToFit="1"/>
    </xf>
    <xf numFmtId="178" fontId="1" fillId="0" borderId="0" xfId="3" applyNumberFormat="1" applyFont="1" applyFill="1" applyAlignment="1">
      <alignment vertical="center"/>
    </xf>
    <xf numFmtId="179" fontId="1" fillId="0" borderId="0" xfId="4" applyNumberFormat="1" applyFont="1" applyFill="1" applyAlignment="1">
      <alignment vertical="center"/>
    </xf>
    <xf numFmtId="0" fontId="1" fillId="0" borderId="0" xfId="2" applyAlignment="1">
      <alignment horizontal="right" vertical="center"/>
    </xf>
    <xf numFmtId="179" fontId="10" fillId="0" borderId="0" xfId="4" applyNumberFormat="1" applyFont="1" applyFill="1" applyBorder="1" applyAlignment="1">
      <alignment horizontal="left" vertical="center"/>
    </xf>
    <xf numFmtId="180" fontId="11" fillId="0" borderId="0" xfId="2" applyNumberFormat="1" applyFont="1" applyAlignment="1">
      <alignment horizontal="center"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 wrapText="1"/>
    </xf>
    <xf numFmtId="177" fontId="1" fillId="0" borderId="0" xfId="2" applyNumberFormat="1" applyAlignment="1">
      <alignment horizontal="left" vertical="center"/>
    </xf>
    <xf numFmtId="178" fontId="10" fillId="0" borderId="0" xfId="3" applyNumberFormat="1" applyFont="1" applyFill="1" applyBorder="1" applyAlignment="1">
      <alignment horizontal="left" vertical="center"/>
    </xf>
    <xf numFmtId="182" fontId="10" fillId="0" borderId="31" xfId="3" applyNumberFormat="1" applyFont="1" applyFill="1" applyBorder="1" applyAlignment="1">
      <alignment vertical="center"/>
    </xf>
    <xf numFmtId="178" fontId="1" fillId="0" borderId="0" xfId="3" applyNumberFormat="1" applyFont="1" applyFill="1" applyBorder="1" applyAlignment="1">
      <alignment vertical="center"/>
    </xf>
    <xf numFmtId="179" fontId="1" fillId="0" borderId="0" xfId="4" applyNumberFormat="1" applyFont="1" applyFill="1" applyBorder="1" applyAlignment="1">
      <alignment vertical="center"/>
    </xf>
    <xf numFmtId="38" fontId="0" fillId="0" borderId="11" xfId="1" applyFont="1" applyFill="1" applyBorder="1" applyAlignment="1">
      <alignment horizontal="right" vertical="center" wrapText="1"/>
    </xf>
    <xf numFmtId="176" fontId="0" fillId="0" borderId="0" xfId="1" applyNumberFormat="1" applyFont="1" applyFill="1" applyBorder="1" applyAlignment="1">
      <alignment horizontal="right" vertical="center" wrapText="1"/>
    </xf>
    <xf numFmtId="176" fontId="0" fillId="0" borderId="0" xfId="1" applyNumberFormat="1" applyFont="1" applyFill="1" applyBorder="1" applyAlignment="1">
      <alignment horizontal="center" vertical="center" shrinkToFit="1"/>
    </xf>
    <xf numFmtId="176" fontId="0" fillId="0" borderId="0" xfId="1" applyNumberFormat="1" applyFont="1" applyFill="1" applyBorder="1" applyAlignment="1">
      <alignment vertical="center"/>
    </xf>
    <xf numFmtId="178" fontId="0" fillId="0" borderId="0" xfId="1" applyNumberFormat="1" applyFont="1" applyFill="1" applyBorder="1" applyAlignment="1">
      <alignment horizontal="center" vertical="center" shrinkToFit="1"/>
    </xf>
    <xf numFmtId="176" fontId="0" fillId="0" borderId="14" xfId="1" applyNumberFormat="1" applyFont="1" applyFill="1" applyBorder="1" applyAlignment="1">
      <alignment vertical="center"/>
    </xf>
    <xf numFmtId="176" fontId="0" fillId="0" borderId="14" xfId="1" applyNumberFormat="1" applyFont="1" applyFill="1" applyBorder="1" applyAlignment="1">
      <alignment horizontal="center" vertical="center" shrinkToFit="1"/>
    </xf>
    <xf numFmtId="184" fontId="0" fillId="0" borderId="35" xfId="5" applyNumberFormat="1" applyFont="1" applyFill="1" applyBorder="1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0" fillId="0" borderId="0" xfId="0" applyAlignment="1">
      <alignment horizontal="right" vertical="center"/>
    </xf>
    <xf numFmtId="38" fontId="1" fillId="0" borderId="0" xfId="0" applyNumberFormat="1" applyFont="1" applyAlignment="1">
      <alignment vertical="center"/>
    </xf>
    <xf numFmtId="185" fontId="0" fillId="0" borderId="12" xfId="1" applyNumberFormat="1" applyFont="1" applyFill="1" applyBorder="1" applyAlignment="1">
      <alignment horizontal="right" vertical="center" wrapText="1"/>
    </xf>
    <xf numFmtId="185" fontId="0" fillId="0" borderId="16" xfId="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84" fontId="0" fillId="0" borderId="39" xfId="5" applyNumberFormat="1" applyFont="1" applyFill="1" applyBorder="1" applyAlignment="1">
      <alignment horizontal="center" vertical="center" shrinkToFit="1"/>
    </xf>
    <xf numFmtId="38" fontId="0" fillId="0" borderId="7" xfId="1" applyFont="1" applyFill="1" applyBorder="1" applyAlignment="1">
      <alignment horizontal="right" vertical="center" wrapText="1"/>
    </xf>
    <xf numFmtId="176" fontId="0" fillId="0" borderId="40" xfId="1" applyNumberFormat="1" applyFont="1" applyFill="1" applyBorder="1" applyAlignment="1">
      <alignment horizontal="center" vertical="center" shrinkToFit="1"/>
    </xf>
    <xf numFmtId="178" fontId="0" fillId="0" borderId="40" xfId="1" applyNumberFormat="1" applyFont="1" applyFill="1" applyBorder="1" applyAlignment="1">
      <alignment horizontal="center" vertical="center" shrinkToFit="1"/>
    </xf>
    <xf numFmtId="182" fontId="10" fillId="0" borderId="42" xfId="3" applyNumberFormat="1" applyFont="1" applyFill="1" applyBorder="1" applyAlignment="1">
      <alignment horizontal="center" vertical="center" shrinkToFit="1"/>
    </xf>
    <xf numFmtId="38" fontId="0" fillId="0" borderId="8" xfId="1" applyFont="1" applyFill="1" applyBorder="1" applyAlignment="1">
      <alignment horizontal="right" vertical="center" wrapText="1"/>
    </xf>
    <xf numFmtId="38" fontId="0" fillId="0" borderId="12" xfId="1" applyFont="1" applyFill="1" applyBorder="1" applyAlignment="1">
      <alignment horizontal="right" vertical="center" wrapText="1"/>
    </xf>
    <xf numFmtId="176" fontId="0" fillId="0" borderId="12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" fillId="0" borderId="17" xfId="2" applyBorder="1" applyAlignment="1">
      <alignment horizontal="center" vertical="center" wrapText="1"/>
    </xf>
    <xf numFmtId="0" fontId="1" fillId="0" borderId="19" xfId="2" applyBorder="1" applyAlignment="1">
      <alignment horizontal="center" vertical="center" wrapText="1"/>
    </xf>
    <xf numFmtId="0" fontId="0" fillId="0" borderId="5" xfId="2" applyFont="1" applyBorder="1" applyAlignment="1">
      <alignment horizontal="center" vertical="center"/>
    </xf>
    <xf numFmtId="180" fontId="14" fillId="0" borderId="7" xfId="2" applyNumberFormat="1" applyFont="1" applyBorder="1" applyAlignment="1">
      <alignment horizontal="right" vertical="center" wrapText="1"/>
    </xf>
    <xf numFmtId="177" fontId="14" fillId="0" borderId="8" xfId="2" applyNumberFormat="1" applyFont="1" applyBorder="1" applyAlignment="1">
      <alignment vertical="center"/>
    </xf>
    <xf numFmtId="0" fontId="0" fillId="0" borderId="20" xfId="2" applyFont="1" applyBorder="1" applyAlignment="1">
      <alignment horizontal="center" vertical="center"/>
    </xf>
    <xf numFmtId="180" fontId="1" fillId="0" borderId="21" xfId="2" applyNumberFormat="1" applyBorder="1" applyAlignment="1">
      <alignment horizontal="right" vertical="center" wrapText="1"/>
    </xf>
    <xf numFmtId="177" fontId="1" fillId="0" borderId="22" xfId="2" applyNumberFormat="1" applyBorder="1" applyAlignment="1">
      <alignment vertical="center"/>
    </xf>
    <xf numFmtId="0" fontId="5" fillId="0" borderId="23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0" fillId="0" borderId="28" xfId="2" applyFont="1" applyBorder="1" applyAlignment="1">
      <alignment horizontal="center" vertical="center"/>
    </xf>
    <xf numFmtId="0" fontId="1" fillId="0" borderId="23" xfId="2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56" fontId="0" fillId="0" borderId="18" xfId="0" applyNumberFormat="1" applyBorder="1" applyAlignment="1">
      <alignment horizontal="center" vertical="center" shrinkToFit="1"/>
    </xf>
    <xf numFmtId="56" fontId="0" fillId="0" borderId="33" xfId="0" applyNumberForma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wrapText="1"/>
    </xf>
    <xf numFmtId="56" fontId="0" fillId="0" borderId="32" xfId="0" applyNumberFormat="1" applyBorder="1" applyAlignment="1">
      <alignment horizontal="center" vertical="center" shrinkToFit="1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5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7" fontId="0" fillId="0" borderId="8" xfId="0" applyNumberFormat="1" applyBorder="1" applyAlignment="1">
      <alignment horizontal="right" vertical="center" wrapText="1"/>
    </xf>
    <xf numFmtId="177" fontId="0" fillId="0" borderId="12" xfId="0" applyNumberFormat="1" applyBorder="1" applyAlignment="1">
      <alignment horizontal="right" vertical="center" wrapText="1"/>
    </xf>
    <xf numFmtId="0" fontId="0" fillId="0" borderId="14" xfId="0" applyBorder="1" applyAlignment="1">
      <alignment horizontal="left" vertical="center"/>
    </xf>
    <xf numFmtId="38" fontId="0" fillId="2" borderId="7" xfId="1" applyFont="1" applyFill="1" applyBorder="1" applyAlignment="1">
      <alignment horizontal="right" vertical="center" wrapText="1"/>
    </xf>
    <xf numFmtId="38" fontId="0" fillId="2" borderId="11" xfId="1" applyFont="1" applyFill="1" applyBorder="1" applyAlignment="1">
      <alignment horizontal="right" vertical="center" wrapText="1"/>
    </xf>
    <xf numFmtId="56" fontId="0" fillId="2" borderId="18" xfId="0" applyNumberFormat="1" applyFill="1" applyBorder="1" applyAlignment="1">
      <alignment horizontal="center" vertical="center" shrinkToFit="1"/>
    </xf>
    <xf numFmtId="56" fontId="0" fillId="2" borderId="33" xfId="0" applyNumberFormat="1" applyFill="1" applyBorder="1" applyAlignment="1">
      <alignment horizontal="center" vertical="center" shrinkToFit="1"/>
    </xf>
    <xf numFmtId="56" fontId="0" fillId="2" borderId="34" xfId="0" applyNumberFormat="1" applyFill="1" applyBorder="1" applyAlignment="1">
      <alignment horizontal="center" vertical="center" shrinkToFit="1"/>
    </xf>
    <xf numFmtId="56" fontId="0" fillId="2" borderId="36" xfId="0" applyNumberFormat="1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wrapText="1" shrinkToFit="1"/>
    </xf>
    <xf numFmtId="0" fontId="0" fillId="2" borderId="36" xfId="0" applyFill="1" applyBorder="1" applyAlignment="1">
      <alignment horizontal="center" vertical="center" shrinkToFit="1"/>
    </xf>
    <xf numFmtId="184" fontId="0" fillId="2" borderId="35" xfId="5" applyNumberFormat="1" applyFont="1" applyFill="1" applyBorder="1" applyAlignment="1">
      <alignment horizontal="center" vertical="center" shrinkToFit="1"/>
    </xf>
    <xf numFmtId="184" fontId="0" fillId="2" borderId="37" xfId="5" applyNumberFormat="1" applyFont="1" applyFill="1" applyBorder="1" applyAlignment="1">
      <alignment horizontal="center" vertical="center" shrinkToFit="1"/>
    </xf>
    <xf numFmtId="56" fontId="0" fillId="2" borderId="32" xfId="0" applyNumberFormat="1" applyFill="1" applyBorder="1" applyAlignment="1">
      <alignment horizontal="center" vertical="center" shrinkToFit="1"/>
    </xf>
    <xf numFmtId="56" fontId="0" fillId="2" borderId="38" xfId="0" applyNumberFormat="1" applyFill="1" applyBorder="1" applyAlignment="1">
      <alignment horizontal="center" vertical="center" shrinkToFit="1"/>
    </xf>
    <xf numFmtId="184" fontId="0" fillId="2" borderId="39" xfId="5" applyNumberFormat="1" applyFont="1" applyFill="1" applyBorder="1" applyAlignment="1">
      <alignment horizontal="center" vertical="center" shrinkToFit="1"/>
    </xf>
    <xf numFmtId="180" fontId="14" fillId="2" borderId="7" xfId="2" applyNumberFormat="1" applyFont="1" applyFill="1" applyBorder="1" applyAlignment="1">
      <alignment horizontal="right" vertical="center" wrapText="1"/>
    </xf>
    <xf numFmtId="180" fontId="1" fillId="2" borderId="21" xfId="2" applyNumberFormat="1" applyFill="1" applyBorder="1" applyAlignment="1">
      <alignment horizontal="right" vertical="center" wrapText="1"/>
    </xf>
    <xf numFmtId="180" fontId="1" fillId="2" borderId="41" xfId="2" applyNumberFormat="1" applyFill="1" applyBorder="1" applyAlignment="1">
      <alignment horizontal="right" vertical="center" wrapText="1"/>
    </xf>
    <xf numFmtId="180" fontId="1" fillId="2" borderId="43" xfId="2" applyNumberFormat="1" applyFill="1" applyBorder="1" applyAlignment="1">
      <alignment horizontal="right" vertical="center" wrapText="1"/>
    </xf>
    <xf numFmtId="56" fontId="0" fillId="2" borderId="44" xfId="0" applyNumberForma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17" fillId="2" borderId="34" xfId="0" applyFont="1" applyFill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5" fillId="0" borderId="23" xfId="2" applyFont="1" applyBorder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180" fontId="0" fillId="0" borderId="26" xfId="2" applyNumberFormat="1" applyFont="1" applyBorder="1" applyAlignment="1">
      <alignment horizontal="center" vertical="center" wrapText="1"/>
    </xf>
    <xf numFmtId="180" fontId="1" fillId="0" borderId="27" xfId="2" applyNumberFormat="1" applyBorder="1" applyAlignment="1">
      <alignment horizontal="center" vertical="center" wrapText="1"/>
    </xf>
    <xf numFmtId="180" fontId="1" fillId="0" borderId="29" xfId="2" applyNumberFormat="1" applyBorder="1" applyAlignment="1">
      <alignment horizontal="center" vertical="center" wrapText="1"/>
    </xf>
    <xf numFmtId="180" fontId="1" fillId="0" borderId="14" xfId="2" applyNumberFormat="1" applyBorder="1" applyAlignment="1">
      <alignment horizontal="center" vertical="center" wrapText="1"/>
    </xf>
    <xf numFmtId="180" fontId="1" fillId="0" borderId="0" xfId="2" applyNumberFormat="1" applyAlignment="1">
      <alignment horizontal="center" vertical="center" wrapText="1"/>
    </xf>
    <xf numFmtId="0" fontId="15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8" fontId="5" fillId="0" borderId="0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6">
    <cellStyle name="パーセント 2" xfId="4" xr:uid="{00000000-0005-0000-0000-000000000000}"/>
    <cellStyle name="桁区切り" xfId="1" builtinId="6"/>
    <cellStyle name="桁区切り 2" xfId="5" xr:uid="{00000000-0005-0000-0000-000002000000}"/>
    <cellStyle name="桁区切り 3" xfId="3" xr:uid="{00000000-0005-0000-0000-000003000000}"/>
    <cellStyle name="標準" xfId="0" builtinId="0"/>
    <cellStyle name="標準 2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externalLinkPath" Target="file:///\\beppu\fileserver\&#35251;&#20809;&#35506;\K-01-00-099%20&#35251;&#20809;&#21205;&#24907;&#35519;&#26619;&#38306;&#20418;&#26360;\R8\11_&#32321;&#24537;&#26399;&#35519;&#26619;\02_&#12362;&#30406;&#35519;&#26619;&#65288;20260808-20260816&#65289;\03_&#24066;HP\HP&#25522;&#36617;&#29992;.xlsx#" TargetMode="External"/><Relationship Id="rId1" Type="http://schemas.openxmlformats.org/officeDocument/2006/relationships/externalLinkPath" Target="file:///\\beppu\fileserver\&#35251;&#20809;&#35506;\K-01-00-099%20&#35251;&#20809;&#21205;&#24907;&#35519;&#26619;&#38306;&#20418;&#26360;\R8\11_&#32321;&#24537;&#26399;&#35519;&#26619;\02_&#12362;&#30406;&#35519;&#26619;&#65288;20260808-20260816&#65289;\03_&#24066;HP\HP&#25522;&#36617;&#29992;.xlsx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11"/>
  <sheetViews>
    <sheetView showGridLines="0" tabSelected="1" zoomScaleNormal="100" zoomScaleSheetLayoutView="100" workbookViewId="0"/>
  </sheetViews>
  <sheetFormatPr defaultColWidth="9" defaultRowHeight="13.5" x14ac:dyDescent="0.15"/>
  <cols>
    <col min="2" max="2" width="10.375" customWidth="1"/>
    <col min="3" max="3" width="9.5" customWidth="1"/>
    <col min="4" max="12" width="12.625" customWidth="1"/>
    <col min="13" max="15" width="8.75" customWidth="1"/>
  </cols>
  <sheetData>
    <row r="1" spans="2:12" ht="64.5" customHeight="1" thickBot="1" x14ac:dyDescent="0.2">
      <c r="B1" s="81" t="s">
        <v>33</v>
      </c>
      <c r="C1" s="81"/>
      <c r="D1" s="82"/>
      <c r="E1" s="83"/>
      <c r="F1" s="83"/>
      <c r="G1" s="83"/>
      <c r="H1" s="83"/>
      <c r="I1" s="83"/>
      <c r="J1" s="83"/>
      <c r="K1" s="83"/>
      <c r="L1" s="83"/>
    </row>
    <row r="2" spans="2:12" ht="25.5" customHeight="1" x14ac:dyDescent="0.15">
      <c r="B2" s="125" t="s">
        <v>17</v>
      </c>
      <c r="C2" s="128" t="s">
        <v>28</v>
      </c>
      <c r="D2" s="102">
        <v>46242</v>
      </c>
      <c r="E2" s="102">
        <v>46243</v>
      </c>
      <c r="F2" s="84">
        <v>46244</v>
      </c>
      <c r="G2" s="102">
        <v>46245</v>
      </c>
      <c r="H2" s="84">
        <v>46246</v>
      </c>
      <c r="I2" s="84">
        <v>46247</v>
      </c>
      <c r="J2" s="84">
        <v>46248</v>
      </c>
      <c r="K2" s="102">
        <v>46249</v>
      </c>
      <c r="L2" s="119">
        <v>46250</v>
      </c>
    </row>
    <row r="3" spans="2:12" ht="25.5" customHeight="1" x14ac:dyDescent="0.15">
      <c r="B3" s="126"/>
      <c r="C3" s="129"/>
      <c r="D3" s="103" t="s">
        <v>18</v>
      </c>
      <c r="E3" s="103" t="s">
        <v>19</v>
      </c>
      <c r="F3" s="85" t="s">
        <v>20</v>
      </c>
      <c r="G3" s="103" t="s">
        <v>21</v>
      </c>
      <c r="H3" s="85" t="s">
        <v>29</v>
      </c>
      <c r="I3" s="85" t="s">
        <v>30</v>
      </c>
      <c r="J3" s="85" t="s">
        <v>25</v>
      </c>
      <c r="K3" s="104" t="s">
        <v>18</v>
      </c>
      <c r="L3" s="105" t="s">
        <v>19</v>
      </c>
    </row>
    <row r="4" spans="2:12" ht="30" customHeight="1" x14ac:dyDescent="0.15">
      <c r="B4" s="126"/>
      <c r="C4" s="129"/>
      <c r="D4" s="120" t="s">
        <v>34</v>
      </c>
      <c r="E4" s="106" t="s">
        <v>40</v>
      </c>
      <c r="F4" s="87" t="s">
        <v>42</v>
      </c>
      <c r="G4" s="107" t="s">
        <v>43</v>
      </c>
      <c r="H4" s="123" t="s">
        <v>35</v>
      </c>
      <c r="I4" s="87" t="s">
        <v>49</v>
      </c>
      <c r="J4" s="87" t="s">
        <v>44</v>
      </c>
      <c r="K4" s="108" t="s">
        <v>45</v>
      </c>
      <c r="L4" s="121" t="s">
        <v>34</v>
      </c>
    </row>
    <row r="5" spans="2:12" ht="30" customHeight="1" thickBot="1" x14ac:dyDescent="0.2">
      <c r="B5" s="126"/>
      <c r="C5" s="88" t="s">
        <v>22</v>
      </c>
      <c r="D5" s="110">
        <v>33.700000000000003</v>
      </c>
      <c r="E5" s="110">
        <v>33.700000000000003</v>
      </c>
      <c r="F5" s="48">
        <v>32.6</v>
      </c>
      <c r="G5" s="110">
        <v>31.6</v>
      </c>
      <c r="H5" s="48">
        <v>33.299999999999997</v>
      </c>
      <c r="I5" s="48">
        <v>33.299999999999997</v>
      </c>
      <c r="J5" s="48">
        <v>33.6</v>
      </c>
      <c r="K5" s="110">
        <v>34.6</v>
      </c>
      <c r="L5" s="111">
        <v>35.200000000000003</v>
      </c>
    </row>
    <row r="6" spans="2:12" ht="25.5" customHeight="1" x14ac:dyDescent="0.15">
      <c r="B6" s="126"/>
      <c r="C6" s="130" t="s">
        <v>31</v>
      </c>
      <c r="D6" s="89">
        <f>D2</f>
        <v>46242</v>
      </c>
      <c r="E6" s="112">
        <f t="shared" ref="E6:L6" si="0">E2</f>
        <v>46243</v>
      </c>
      <c r="F6" s="112">
        <f t="shared" si="0"/>
        <v>46244</v>
      </c>
      <c r="G6" s="112">
        <f t="shared" si="0"/>
        <v>46245</v>
      </c>
      <c r="H6" s="89">
        <f t="shared" si="0"/>
        <v>46246</v>
      </c>
      <c r="I6" s="89">
        <f t="shared" si="0"/>
        <v>46247</v>
      </c>
      <c r="J6" s="89">
        <f t="shared" si="0"/>
        <v>46248</v>
      </c>
      <c r="K6" s="89">
        <f t="shared" si="0"/>
        <v>46249</v>
      </c>
      <c r="L6" s="113">
        <f t="shared" si="0"/>
        <v>46250</v>
      </c>
    </row>
    <row r="7" spans="2:12" ht="25.5" customHeight="1" x14ac:dyDescent="0.15">
      <c r="B7" s="126"/>
      <c r="C7" s="129"/>
      <c r="D7" s="85" t="s">
        <v>25</v>
      </c>
      <c r="E7" s="103" t="s">
        <v>18</v>
      </c>
      <c r="F7" s="103" t="s">
        <v>19</v>
      </c>
      <c r="G7" s="104" t="s">
        <v>20</v>
      </c>
      <c r="H7" s="85" t="s">
        <v>21</v>
      </c>
      <c r="I7" s="85" t="s">
        <v>29</v>
      </c>
      <c r="J7" s="85" t="s">
        <v>30</v>
      </c>
      <c r="K7" s="85" t="s">
        <v>25</v>
      </c>
      <c r="L7" s="105" t="s">
        <v>18</v>
      </c>
    </row>
    <row r="8" spans="2:12" ht="30" customHeight="1" x14ac:dyDescent="0.15">
      <c r="B8" s="126"/>
      <c r="C8" s="129"/>
      <c r="D8" s="86" t="s">
        <v>46</v>
      </c>
      <c r="E8" s="106" t="s">
        <v>41</v>
      </c>
      <c r="F8" s="106" t="s">
        <v>41</v>
      </c>
      <c r="G8" s="122" t="s">
        <v>36</v>
      </c>
      <c r="H8" s="86" t="s">
        <v>48</v>
      </c>
      <c r="I8" s="87" t="s">
        <v>51</v>
      </c>
      <c r="J8" s="87" t="s">
        <v>50</v>
      </c>
      <c r="K8" s="124" t="s">
        <v>47</v>
      </c>
      <c r="L8" s="109" t="s">
        <v>50</v>
      </c>
    </row>
    <row r="9" spans="2:12" ht="30" customHeight="1" thickBot="1" x14ac:dyDescent="0.2">
      <c r="B9" s="127"/>
      <c r="C9" s="88" t="s">
        <v>22</v>
      </c>
      <c r="D9" s="48">
        <v>34.299999999999997</v>
      </c>
      <c r="E9" s="110">
        <v>27.5</v>
      </c>
      <c r="F9" s="110">
        <v>29.9</v>
      </c>
      <c r="G9" s="114">
        <v>28.3</v>
      </c>
      <c r="H9" s="55">
        <v>33.700000000000003</v>
      </c>
      <c r="I9" s="55">
        <v>33.1</v>
      </c>
      <c r="J9" s="55">
        <v>33.299999999999997</v>
      </c>
      <c r="K9" s="48">
        <v>35.299999999999997</v>
      </c>
      <c r="L9" s="111">
        <v>34.299999999999997</v>
      </c>
    </row>
    <row r="10" spans="2:12" x14ac:dyDescent="0.15">
      <c r="B10" s="90" t="s">
        <v>8</v>
      </c>
    </row>
    <row r="11" spans="2:12" ht="17.25" customHeight="1" x14ac:dyDescent="0.15">
      <c r="B11" s="90" t="s">
        <v>23</v>
      </c>
    </row>
  </sheetData>
  <mergeCells count="3">
    <mergeCell ref="B2:B9"/>
    <mergeCell ref="C2:C4"/>
    <mergeCell ref="C6:C8"/>
  </mergeCells>
  <phoneticPr fontId="2"/>
  <pageMargins left="0.78740157480314965" right="0.70866141732283472" top="0.74803149606299213" bottom="0.74803149606299213" header="0.31496062992125984" footer="0.31496062992125984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6"/>
  <sheetViews>
    <sheetView showGridLines="0" zoomScaleNormal="100" zoomScaleSheetLayoutView="100" workbookViewId="0"/>
  </sheetViews>
  <sheetFormatPr defaultColWidth="9" defaultRowHeight="13.5" x14ac:dyDescent="0.15"/>
  <cols>
    <col min="1" max="1" width="9" style="13"/>
    <col min="2" max="2" width="20.875" style="13" customWidth="1"/>
    <col min="3" max="3" width="10.375" style="12" customWidth="1"/>
    <col min="4" max="12" width="10.375" style="13" customWidth="1"/>
    <col min="13" max="13" width="18.625" style="33" hidden="1" customWidth="1"/>
    <col min="14" max="14" width="8.375" style="34" hidden="1" customWidth="1"/>
    <col min="15" max="15" width="9" style="13" hidden="1" customWidth="1"/>
    <col min="16" max="16" width="9" style="28" hidden="1" customWidth="1"/>
    <col min="17" max="17" width="9" style="13" hidden="1" customWidth="1"/>
    <col min="18" max="18" width="9" style="28" hidden="1" customWidth="1"/>
    <col min="19" max="19" width="9" style="13" hidden="1" customWidth="1"/>
    <col min="20" max="20" width="18.625" style="13" hidden="1" customWidth="1"/>
    <col min="21" max="25" width="9" style="13" hidden="1" customWidth="1"/>
    <col min="26" max="26" width="12.125" style="29" bestFit="1" customWidth="1"/>
    <col min="27" max="16384" width="9" style="13"/>
  </cols>
  <sheetData>
    <row r="1" spans="2:26" ht="22.5" customHeight="1" x14ac:dyDescent="0.15">
      <c r="B1" s="131" t="s">
        <v>37</v>
      </c>
      <c r="C1" s="132"/>
      <c r="D1" s="132"/>
      <c r="E1" s="132"/>
      <c r="F1" s="132"/>
      <c r="G1" s="132"/>
      <c r="H1" s="132"/>
      <c r="I1" s="132"/>
      <c r="J1" s="132"/>
      <c r="K1" s="132"/>
      <c r="L1" s="49"/>
      <c r="M1" s="26"/>
      <c r="N1" s="27"/>
    </row>
    <row r="2" spans="2:26" ht="22.5" customHeight="1" x14ac:dyDescent="0.15">
      <c r="B2" s="65"/>
      <c r="C2" s="49"/>
      <c r="D2" s="49"/>
      <c r="E2" s="49"/>
      <c r="F2" s="49"/>
      <c r="G2" s="49"/>
      <c r="H2" s="49"/>
      <c r="I2" s="49"/>
      <c r="J2" s="49"/>
      <c r="K2" s="49"/>
      <c r="L2" s="49"/>
      <c r="M2" s="26"/>
      <c r="N2" s="27"/>
    </row>
    <row r="3" spans="2:26" ht="25.5" customHeight="1" thickBot="1" x14ac:dyDescent="0.2">
      <c r="B3" s="66" t="s">
        <v>9</v>
      </c>
      <c r="L3" s="30" t="s">
        <v>10</v>
      </c>
      <c r="M3" s="31"/>
      <c r="N3" s="32"/>
      <c r="R3" s="13"/>
    </row>
    <row r="4" spans="2:26" ht="36" customHeight="1" x14ac:dyDescent="0.15">
      <c r="B4" s="67"/>
      <c r="C4" s="14">
        <v>46242</v>
      </c>
      <c r="D4" s="14">
        <v>46243</v>
      </c>
      <c r="E4" s="14">
        <v>46244</v>
      </c>
      <c r="F4" s="14">
        <v>46245</v>
      </c>
      <c r="G4" s="14">
        <v>46246</v>
      </c>
      <c r="H4" s="14">
        <v>46247</v>
      </c>
      <c r="I4" s="14">
        <v>46248</v>
      </c>
      <c r="J4" s="14">
        <v>46249</v>
      </c>
      <c r="K4" s="14">
        <v>46250</v>
      </c>
      <c r="L4" s="68" t="s">
        <v>11</v>
      </c>
    </row>
    <row r="5" spans="2:26" ht="30" customHeight="1" x14ac:dyDescent="0.15">
      <c r="B5" s="69" t="s">
        <v>26</v>
      </c>
      <c r="C5" s="115">
        <v>18144</v>
      </c>
      <c r="D5" s="115">
        <v>21825</v>
      </c>
      <c r="E5" s="70">
        <v>23893</v>
      </c>
      <c r="F5" s="115">
        <v>25373</v>
      </c>
      <c r="G5" s="70">
        <v>27558</v>
      </c>
      <c r="H5" s="70">
        <v>28411</v>
      </c>
      <c r="I5" s="70">
        <v>33592</v>
      </c>
      <c r="J5" s="115">
        <v>31006</v>
      </c>
      <c r="K5" s="115">
        <v>23161</v>
      </c>
      <c r="L5" s="71">
        <f>SUM(C5:K5)</f>
        <v>232963</v>
      </c>
      <c r="M5" s="13"/>
      <c r="N5" s="13"/>
      <c r="P5" s="13"/>
      <c r="R5" s="13"/>
    </row>
    <row r="6" spans="2:26" ht="30" customHeight="1" thickBot="1" x14ac:dyDescent="0.2">
      <c r="B6" s="72" t="s">
        <v>24</v>
      </c>
      <c r="C6" s="73">
        <v>13836</v>
      </c>
      <c r="D6" s="116">
        <v>16052</v>
      </c>
      <c r="E6" s="116">
        <v>22682</v>
      </c>
      <c r="F6" s="116">
        <v>16494</v>
      </c>
      <c r="G6" s="73">
        <v>24675</v>
      </c>
      <c r="H6" s="73">
        <v>28953</v>
      </c>
      <c r="I6" s="73">
        <v>33524</v>
      </c>
      <c r="J6" s="73">
        <v>30125</v>
      </c>
      <c r="K6" s="117">
        <v>24625</v>
      </c>
      <c r="L6" s="74">
        <f>SUM(C6:K6)</f>
        <v>210966</v>
      </c>
      <c r="M6" s="13"/>
      <c r="N6" s="13"/>
      <c r="P6" s="13"/>
      <c r="R6" s="13"/>
    </row>
    <row r="7" spans="2:26" ht="30" customHeight="1" thickBot="1" x14ac:dyDescent="0.2">
      <c r="B7" s="133" t="s">
        <v>8</v>
      </c>
      <c r="C7" s="133"/>
      <c r="D7" s="75"/>
      <c r="E7" s="15"/>
      <c r="F7" s="16"/>
      <c r="G7" s="16"/>
      <c r="H7" s="16"/>
      <c r="I7" s="16"/>
      <c r="J7" s="16"/>
      <c r="K7" s="17" t="s">
        <v>38</v>
      </c>
      <c r="L7" s="18">
        <f>L5/L6*100-100</f>
        <v>10.426798631059043</v>
      </c>
      <c r="M7" s="13"/>
      <c r="N7" s="13"/>
      <c r="P7" s="13"/>
      <c r="R7" s="13"/>
    </row>
    <row r="8" spans="2:26" ht="11.25" customHeight="1" x14ac:dyDescent="0.15">
      <c r="B8" s="76"/>
      <c r="C8" s="76"/>
      <c r="D8" s="76"/>
    </row>
    <row r="9" spans="2:26" ht="30" customHeight="1" thickBot="1" x14ac:dyDescent="0.2">
      <c r="B9" s="66" t="s">
        <v>12</v>
      </c>
      <c r="C9" s="77"/>
      <c r="D9" s="78"/>
      <c r="E9" s="78"/>
      <c r="F9" s="78"/>
      <c r="G9" s="78"/>
      <c r="H9" s="78"/>
      <c r="I9" s="78"/>
      <c r="J9" s="78"/>
      <c r="K9" s="78"/>
      <c r="L9" s="30" t="s">
        <v>13</v>
      </c>
    </row>
    <row r="10" spans="2:26" ht="27" customHeight="1" x14ac:dyDescent="0.15">
      <c r="B10" s="67" t="s">
        <v>14</v>
      </c>
      <c r="C10" s="14">
        <f>C4</f>
        <v>46242</v>
      </c>
      <c r="D10" s="14">
        <f t="shared" ref="D10:K10" si="0">D4</f>
        <v>46243</v>
      </c>
      <c r="E10" s="14">
        <f t="shared" si="0"/>
        <v>46244</v>
      </c>
      <c r="F10" s="14">
        <f t="shared" si="0"/>
        <v>46245</v>
      </c>
      <c r="G10" s="14">
        <f t="shared" si="0"/>
        <v>46246</v>
      </c>
      <c r="H10" s="14">
        <f t="shared" si="0"/>
        <v>46247</v>
      </c>
      <c r="I10" s="14">
        <f t="shared" si="0"/>
        <v>46248</v>
      </c>
      <c r="J10" s="14">
        <f t="shared" si="0"/>
        <v>46249</v>
      </c>
      <c r="K10" s="14">
        <f t="shared" si="0"/>
        <v>46250</v>
      </c>
      <c r="L10" s="68" t="s">
        <v>11</v>
      </c>
      <c r="M10" s="35"/>
    </row>
    <row r="11" spans="2:26" ht="30" customHeight="1" x14ac:dyDescent="0.15">
      <c r="B11" s="69" t="str">
        <f>B5</f>
        <v>2026年度</v>
      </c>
      <c r="C11" s="135"/>
      <c r="D11" s="136"/>
      <c r="E11" s="136"/>
      <c r="F11" s="136"/>
      <c r="G11" s="136"/>
      <c r="H11" s="136"/>
      <c r="I11" s="136"/>
      <c r="J11" s="136"/>
      <c r="K11" s="136"/>
      <c r="L11" s="71">
        <v>150400</v>
      </c>
      <c r="M11" s="36"/>
    </row>
    <row r="12" spans="2:26" ht="30" customHeight="1" thickBot="1" x14ac:dyDescent="0.2">
      <c r="B12" s="79" t="str">
        <f>B6</f>
        <v>2025年度</v>
      </c>
      <c r="C12" s="137"/>
      <c r="D12" s="138"/>
      <c r="E12" s="138"/>
      <c r="F12" s="138"/>
      <c r="G12" s="138"/>
      <c r="H12" s="138"/>
      <c r="I12" s="138"/>
      <c r="J12" s="138"/>
      <c r="K12" s="139"/>
      <c r="L12" s="74">
        <v>143700</v>
      </c>
      <c r="M12" s="36"/>
    </row>
    <row r="13" spans="2:26" ht="30" customHeight="1" thickBot="1" x14ac:dyDescent="0.2">
      <c r="B13" s="80"/>
      <c r="C13" s="19"/>
      <c r="D13" s="19"/>
      <c r="E13" s="16"/>
      <c r="F13" s="16"/>
      <c r="G13" s="16"/>
      <c r="H13" s="16"/>
      <c r="I13" s="16"/>
      <c r="J13" s="16"/>
      <c r="K13" s="17" t="s">
        <v>38</v>
      </c>
      <c r="L13" s="20">
        <f>L11/L12*100-100</f>
        <v>4.6624913013221914</v>
      </c>
      <c r="M13" s="37"/>
    </row>
    <row r="14" spans="2:26" ht="9.9499999999999993" customHeight="1" thickBot="1" x14ac:dyDescent="0.2">
      <c r="B14" s="34"/>
      <c r="C14" s="19"/>
      <c r="D14" s="19"/>
      <c r="E14" s="21"/>
      <c r="F14" s="21"/>
      <c r="G14" s="21"/>
      <c r="H14" s="21"/>
      <c r="I14" s="21"/>
      <c r="J14" s="21"/>
      <c r="K14" s="21"/>
      <c r="L14" s="38"/>
      <c r="M14" s="37"/>
      <c r="P14" s="39"/>
      <c r="R14" s="39"/>
      <c r="Z14" s="40"/>
    </row>
    <row r="15" spans="2:26" ht="30" customHeight="1" x14ac:dyDescent="0.15">
      <c r="B15" s="67" t="s">
        <v>15</v>
      </c>
      <c r="C15" s="14">
        <f>C4</f>
        <v>46242</v>
      </c>
      <c r="D15" s="14">
        <f t="shared" ref="D15:K15" si="1">D4</f>
        <v>46243</v>
      </c>
      <c r="E15" s="14">
        <f t="shared" si="1"/>
        <v>46244</v>
      </c>
      <c r="F15" s="14">
        <f t="shared" si="1"/>
        <v>46245</v>
      </c>
      <c r="G15" s="14">
        <f t="shared" si="1"/>
        <v>46246</v>
      </c>
      <c r="H15" s="14">
        <f t="shared" si="1"/>
        <v>46247</v>
      </c>
      <c r="I15" s="14">
        <f t="shared" si="1"/>
        <v>46248</v>
      </c>
      <c r="J15" s="14">
        <f t="shared" si="1"/>
        <v>46249</v>
      </c>
      <c r="K15" s="14">
        <f t="shared" si="1"/>
        <v>46250</v>
      </c>
      <c r="L15" s="68" t="s">
        <v>11</v>
      </c>
      <c r="M15" s="37"/>
    </row>
    <row r="16" spans="2:26" ht="30" customHeight="1" x14ac:dyDescent="0.15">
      <c r="B16" s="69" t="str">
        <f>B5</f>
        <v>2026年度</v>
      </c>
      <c r="C16" s="115">
        <v>1231</v>
      </c>
      <c r="D16" s="115">
        <v>1285</v>
      </c>
      <c r="E16" s="70">
        <v>1226</v>
      </c>
      <c r="F16" s="115">
        <v>1371</v>
      </c>
      <c r="G16" s="70">
        <v>1188</v>
      </c>
      <c r="H16" s="70">
        <v>1144</v>
      </c>
      <c r="I16" s="70">
        <v>1034</v>
      </c>
      <c r="J16" s="115">
        <v>884</v>
      </c>
      <c r="K16" s="115">
        <v>1167</v>
      </c>
      <c r="L16" s="71">
        <f>SUM(C16:K16)</f>
        <v>10530</v>
      </c>
      <c r="M16" s="36"/>
    </row>
    <row r="17" spans="2:26" ht="30" customHeight="1" thickBot="1" x14ac:dyDescent="0.2">
      <c r="B17" s="72" t="str">
        <f>B6</f>
        <v>2025年度</v>
      </c>
      <c r="C17" s="73">
        <v>956</v>
      </c>
      <c r="D17" s="116">
        <v>1385</v>
      </c>
      <c r="E17" s="116">
        <v>1464</v>
      </c>
      <c r="F17" s="116">
        <v>1685</v>
      </c>
      <c r="G17" s="73">
        <v>1331</v>
      </c>
      <c r="H17" s="73">
        <v>1340</v>
      </c>
      <c r="I17" s="73">
        <v>1202</v>
      </c>
      <c r="J17" s="73">
        <v>1404</v>
      </c>
      <c r="K17" s="117">
        <v>1593</v>
      </c>
      <c r="L17" s="74">
        <f>SUM(C17:K17)</f>
        <v>12360</v>
      </c>
      <c r="M17" s="36"/>
    </row>
    <row r="18" spans="2:26" ht="30" customHeight="1" thickBot="1" x14ac:dyDescent="0.2">
      <c r="B18" s="80"/>
      <c r="C18" s="22"/>
      <c r="D18" s="22"/>
      <c r="E18" s="15"/>
      <c r="F18" s="16"/>
      <c r="G18" s="16"/>
      <c r="H18" s="16"/>
      <c r="I18" s="16"/>
      <c r="J18" s="16"/>
      <c r="K18" s="17" t="s">
        <v>38</v>
      </c>
      <c r="L18" s="20">
        <f>L16/L17*100-100</f>
        <v>-14.805825242718456</v>
      </c>
      <c r="M18" s="37"/>
    </row>
    <row r="19" spans="2:26" ht="9.9499999999999993" customHeight="1" thickBot="1" x14ac:dyDescent="0.2">
      <c r="B19" s="34"/>
      <c r="C19" s="19"/>
      <c r="D19" s="19"/>
      <c r="E19" s="23"/>
      <c r="F19" s="23"/>
      <c r="G19" s="23"/>
      <c r="H19" s="23"/>
      <c r="I19" s="23"/>
      <c r="J19" s="23"/>
      <c r="K19" s="23"/>
      <c r="L19" s="38"/>
      <c r="M19" s="37"/>
      <c r="P19" s="39"/>
      <c r="R19" s="39"/>
      <c r="Z19" s="40"/>
    </row>
    <row r="20" spans="2:26" ht="30" customHeight="1" x14ac:dyDescent="0.15">
      <c r="B20" s="67" t="s">
        <v>16</v>
      </c>
      <c r="C20" s="14">
        <f>C4</f>
        <v>46242</v>
      </c>
      <c r="D20" s="14">
        <f t="shared" ref="D20:K20" si="2">D4</f>
        <v>46243</v>
      </c>
      <c r="E20" s="14">
        <f t="shared" si="2"/>
        <v>46244</v>
      </c>
      <c r="F20" s="14">
        <f t="shared" si="2"/>
        <v>46245</v>
      </c>
      <c r="G20" s="14">
        <f t="shared" si="2"/>
        <v>46246</v>
      </c>
      <c r="H20" s="14">
        <f t="shared" si="2"/>
        <v>46247</v>
      </c>
      <c r="I20" s="14">
        <f t="shared" si="2"/>
        <v>46248</v>
      </c>
      <c r="J20" s="14">
        <f t="shared" si="2"/>
        <v>46249</v>
      </c>
      <c r="K20" s="14">
        <f t="shared" si="2"/>
        <v>46250</v>
      </c>
      <c r="L20" s="68" t="s">
        <v>11</v>
      </c>
      <c r="M20" s="37"/>
    </row>
    <row r="21" spans="2:26" ht="30" customHeight="1" x14ac:dyDescent="0.15">
      <c r="B21" s="69" t="str">
        <f>B5</f>
        <v>2026年度</v>
      </c>
      <c r="C21" s="115">
        <v>509</v>
      </c>
      <c r="D21" s="115">
        <v>490</v>
      </c>
      <c r="E21" s="70">
        <v>439</v>
      </c>
      <c r="F21" s="115">
        <v>546</v>
      </c>
      <c r="G21" s="70">
        <v>428</v>
      </c>
      <c r="H21" s="70">
        <v>393</v>
      </c>
      <c r="I21" s="70">
        <v>355</v>
      </c>
      <c r="J21" s="115">
        <v>370</v>
      </c>
      <c r="K21" s="115">
        <v>414</v>
      </c>
      <c r="L21" s="71">
        <f>SUM(C21:K21)</f>
        <v>3944</v>
      </c>
      <c r="M21" s="36"/>
    </row>
    <row r="22" spans="2:26" ht="30" customHeight="1" thickBot="1" x14ac:dyDescent="0.2">
      <c r="B22" s="72" t="str">
        <f>B6</f>
        <v>2025年度</v>
      </c>
      <c r="C22" s="73">
        <v>373</v>
      </c>
      <c r="D22" s="116">
        <v>517</v>
      </c>
      <c r="E22" s="116">
        <v>573</v>
      </c>
      <c r="F22" s="116">
        <v>634</v>
      </c>
      <c r="G22" s="73">
        <v>514</v>
      </c>
      <c r="H22" s="73">
        <v>520</v>
      </c>
      <c r="I22" s="73">
        <v>448</v>
      </c>
      <c r="J22" s="73">
        <v>502</v>
      </c>
      <c r="K22" s="118">
        <v>544</v>
      </c>
      <c r="L22" s="74">
        <f>SUM(C22:K22)</f>
        <v>4625</v>
      </c>
      <c r="M22" s="36"/>
    </row>
    <row r="23" spans="2:26" ht="30" customHeight="1" thickBot="1" x14ac:dyDescent="0.2">
      <c r="B23" s="134" t="s">
        <v>8</v>
      </c>
      <c r="C23" s="134"/>
      <c r="D23" s="22"/>
      <c r="E23" s="15"/>
      <c r="F23" s="16"/>
      <c r="G23" s="16"/>
      <c r="H23" s="16"/>
      <c r="I23" s="16"/>
      <c r="J23" s="16"/>
      <c r="K23" s="59" t="s">
        <v>38</v>
      </c>
      <c r="L23" s="20">
        <f>L21/L22*100-100</f>
        <v>-14.724324324324328</v>
      </c>
      <c r="M23" s="37"/>
    </row>
    <row r="24" spans="2:26" ht="9.9499999999999993" customHeight="1" x14ac:dyDescent="0.15">
      <c r="B24" s="34"/>
      <c r="C24" s="24"/>
      <c r="D24" s="19"/>
      <c r="E24" s="25"/>
      <c r="F24" s="25"/>
      <c r="G24" s="25"/>
      <c r="H24" s="25"/>
      <c r="I24" s="25"/>
      <c r="J24" s="25"/>
      <c r="K24" s="25"/>
      <c r="L24" s="22"/>
      <c r="M24" s="37"/>
      <c r="P24" s="39"/>
      <c r="R24" s="39"/>
      <c r="Z24" s="40"/>
    </row>
    <row r="25" spans="2:26" ht="11.25" customHeight="1" x14ac:dyDescent="0.15">
      <c r="B25" s="76"/>
      <c r="C25" s="76"/>
      <c r="D25" s="76"/>
    </row>
    <row r="26" spans="2:26" ht="30" customHeight="1" x14ac:dyDescent="0.15"/>
  </sheetData>
  <mergeCells count="4">
    <mergeCell ref="B1:K1"/>
    <mergeCell ref="B7:C7"/>
    <mergeCell ref="B23:C23"/>
    <mergeCell ref="C11:K12"/>
  </mergeCells>
  <phoneticPr fontId="2"/>
  <pageMargins left="0.9055118110236221" right="0.23622047244094491" top="0.74803149606299213" bottom="0.74803149606299213" header="0.31496062992125984" footer="0.31496062992125984"/>
  <pageSetup paperSize="9" scale="69" orientation="portrait" r:id="rId1"/>
  <headerFooter alignWithMargins="0"/>
  <rowBreaks count="1" manualBreakCount="1">
    <brk id="26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5"/>
  <sheetViews>
    <sheetView showGridLines="0" zoomScaleNormal="100" zoomScaleSheetLayoutView="80" workbookViewId="0">
      <selection activeCell="B5" sqref="B5"/>
    </sheetView>
  </sheetViews>
  <sheetFormatPr defaultColWidth="9" defaultRowHeight="13.5" x14ac:dyDescent="0.15"/>
  <cols>
    <col min="1" max="1" width="9" style="6"/>
    <col min="2" max="2" width="16.5" style="6" customWidth="1"/>
    <col min="3" max="3" width="15.25" style="5" customWidth="1"/>
    <col min="4" max="11" width="8.875" style="6" customWidth="1"/>
    <col min="12" max="12" width="11.375" style="6" customWidth="1"/>
    <col min="13" max="16384" width="9" style="6"/>
  </cols>
  <sheetData>
    <row r="1" spans="2:14" ht="39" customHeight="1" x14ac:dyDescent="0.15">
      <c r="B1" s="140" t="s">
        <v>32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2:14" ht="39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4" ht="12" customHeight="1" x14ac:dyDescent="0.15">
      <c r="B3" s="4"/>
      <c r="C3" s="2"/>
      <c r="D3" s="4"/>
      <c r="E3" s="3"/>
      <c r="F3" s="3"/>
      <c r="G3" s="3"/>
      <c r="H3" s="3"/>
      <c r="I3" s="3"/>
      <c r="J3" s="3"/>
      <c r="K3" s="3"/>
      <c r="L3" s="3"/>
      <c r="M3" s="4"/>
    </row>
    <row r="4" spans="2:14" ht="14.25" thickBot="1" x14ac:dyDescent="0.2">
      <c r="M4" s="50" t="s">
        <v>0</v>
      </c>
    </row>
    <row r="5" spans="2:14" ht="30" customHeight="1" x14ac:dyDescent="0.15">
      <c r="B5" s="91" t="s">
        <v>1</v>
      </c>
      <c r="C5" s="92"/>
      <c r="D5" s="93">
        <v>46242</v>
      </c>
      <c r="E5" s="93">
        <v>46243</v>
      </c>
      <c r="F5" s="93">
        <v>46244</v>
      </c>
      <c r="G5" s="93">
        <v>46245</v>
      </c>
      <c r="H5" s="93">
        <v>46246</v>
      </c>
      <c r="I5" s="93">
        <v>46247</v>
      </c>
      <c r="J5" s="93">
        <v>46248</v>
      </c>
      <c r="K5" s="93">
        <v>46249</v>
      </c>
      <c r="L5" s="93">
        <v>46250</v>
      </c>
      <c r="M5" s="94" t="s">
        <v>2</v>
      </c>
    </row>
    <row r="6" spans="2:14" ht="24.95" customHeight="1" x14ac:dyDescent="0.15">
      <c r="B6" s="145" t="s">
        <v>3</v>
      </c>
      <c r="C6" s="95" t="s">
        <v>26</v>
      </c>
      <c r="D6" s="100">
        <v>3374</v>
      </c>
      <c r="E6" s="100">
        <v>3436</v>
      </c>
      <c r="F6" s="56">
        <v>3529</v>
      </c>
      <c r="G6" s="100">
        <v>3530</v>
      </c>
      <c r="H6" s="56">
        <v>3369</v>
      </c>
      <c r="I6" s="56">
        <v>3523</v>
      </c>
      <c r="J6" s="56">
        <v>3459</v>
      </c>
      <c r="K6" s="100">
        <v>3205</v>
      </c>
      <c r="L6" s="100">
        <v>2894</v>
      </c>
      <c r="M6" s="60">
        <v>30319</v>
      </c>
      <c r="N6" s="51"/>
    </row>
    <row r="7" spans="2:14" ht="24.95" customHeight="1" x14ac:dyDescent="0.15">
      <c r="B7" s="146"/>
      <c r="C7" s="96" t="s">
        <v>24</v>
      </c>
      <c r="D7" s="41">
        <v>2648</v>
      </c>
      <c r="E7" s="101">
        <v>3363</v>
      </c>
      <c r="F7" s="101">
        <v>3448</v>
      </c>
      <c r="G7" s="101">
        <v>3244</v>
      </c>
      <c r="H7" s="41">
        <v>3559</v>
      </c>
      <c r="I7" s="41">
        <v>3642</v>
      </c>
      <c r="J7" s="41">
        <v>3618</v>
      </c>
      <c r="K7" s="41">
        <v>3476</v>
      </c>
      <c r="L7" s="101">
        <v>3589</v>
      </c>
      <c r="M7" s="61">
        <v>30587</v>
      </c>
      <c r="N7" s="51"/>
    </row>
    <row r="8" spans="2:14" ht="24.95" customHeight="1" x14ac:dyDescent="0.15">
      <c r="B8" s="146"/>
      <c r="C8" s="7"/>
      <c r="D8" s="42"/>
      <c r="E8" s="43"/>
      <c r="F8" s="43"/>
      <c r="G8" s="43"/>
      <c r="H8" s="43"/>
      <c r="I8" s="43"/>
      <c r="J8" s="43"/>
      <c r="K8" s="43"/>
      <c r="L8" s="57" t="s">
        <v>27</v>
      </c>
      <c r="M8" s="52">
        <v>-0.87618923071893562</v>
      </c>
      <c r="N8" s="51"/>
    </row>
    <row r="9" spans="2:14" ht="24.95" customHeight="1" x14ac:dyDescent="0.15">
      <c r="B9" s="145" t="s">
        <v>4</v>
      </c>
      <c r="C9" s="95" t="s">
        <v>26</v>
      </c>
      <c r="D9" s="100">
        <v>665</v>
      </c>
      <c r="E9" s="100">
        <v>638</v>
      </c>
      <c r="F9" s="56">
        <v>765</v>
      </c>
      <c r="G9" s="100">
        <v>706</v>
      </c>
      <c r="H9" s="56">
        <v>708</v>
      </c>
      <c r="I9" s="56">
        <v>783</v>
      </c>
      <c r="J9" s="56">
        <v>742</v>
      </c>
      <c r="K9" s="100">
        <v>557</v>
      </c>
      <c r="L9" s="100">
        <v>701</v>
      </c>
      <c r="M9" s="97">
        <v>6265</v>
      </c>
      <c r="N9" s="51"/>
    </row>
    <row r="10" spans="2:14" ht="24.95" customHeight="1" x14ac:dyDescent="0.15">
      <c r="B10" s="146"/>
      <c r="C10" s="96" t="s">
        <v>24</v>
      </c>
      <c r="D10" s="41">
        <v>520</v>
      </c>
      <c r="E10" s="101">
        <v>617</v>
      </c>
      <c r="F10" s="101">
        <v>810</v>
      </c>
      <c r="G10" s="101">
        <v>619</v>
      </c>
      <c r="H10" s="41">
        <v>765</v>
      </c>
      <c r="I10" s="41">
        <v>822</v>
      </c>
      <c r="J10" s="41">
        <v>877</v>
      </c>
      <c r="K10" s="41">
        <v>773</v>
      </c>
      <c r="L10" s="101">
        <v>814</v>
      </c>
      <c r="M10" s="98">
        <v>6617</v>
      </c>
      <c r="N10" s="51"/>
    </row>
    <row r="11" spans="2:14" ht="24.95" customHeight="1" x14ac:dyDescent="0.15">
      <c r="B11" s="146"/>
      <c r="C11" s="7"/>
      <c r="D11" s="44"/>
      <c r="E11" s="43"/>
      <c r="F11" s="43"/>
      <c r="G11" s="43"/>
      <c r="H11" s="43"/>
      <c r="I11" s="43"/>
      <c r="J11" s="43"/>
      <c r="K11" s="43"/>
      <c r="L11" s="57" t="str">
        <f>L8</f>
        <v>2025年度比</v>
      </c>
      <c r="M11" s="52">
        <v>-5.3196312528336165</v>
      </c>
      <c r="N11" s="51"/>
    </row>
    <row r="12" spans="2:14" ht="24.95" customHeight="1" x14ac:dyDescent="0.15">
      <c r="B12" s="145" t="s">
        <v>5</v>
      </c>
      <c r="C12" s="95" t="s">
        <v>26</v>
      </c>
      <c r="D12" s="100">
        <v>2756</v>
      </c>
      <c r="E12" s="100">
        <v>2743</v>
      </c>
      <c r="F12" s="56">
        <v>2800</v>
      </c>
      <c r="G12" s="100">
        <v>2784</v>
      </c>
      <c r="H12" s="56">
        <v>2815</v>
      </c>
      <c r="I12" s="56">
        <v>2853</v>
      </c>
      <c r="J12" s="56">
        <v>2816</v>
      </c>
      <c r="K12" s="100">
        <v>2847</v>
      </c>
      <c r="L12" s="100">
        <v>2731</v>
      </c>
      <c r="M12" s="97">
        <v>25145</v>
      </c>
      <c r="N12" s="51"/>
    </row>
    <row r="13" spans="2:14" ht="24.95" customHeight="1" x14ac:dyDescent="0.15">
      <c r="B13" s="146"/>
      <c r="C13" s="96" t="s">
        <v>24</v>
      </c>
      <c r="D13" s="41">
        <v>2630</v>
      </c>
      <c r="E13" s="101">
        <v>2768</v>
      </c>
      <c r="F13" s="101">
        <v>2828</v>
      </c>
      <c r="G13" s="101">
        <v>2567</v>
      </c>
      <c r="H13" s="41">
        <v>2792</v>
      </c>
      <c r="I13" s="41">
        <v>2839</v>
      </c>
      <c r="J13" s="41">
        <v>2900</v>
      </c>
      <c r="K13" s="41">
        <v>2813</v>
      </c>
      <c r="L13" s="101">
        <v>2828</v>
      </c>
      <c r="M13" s="98">
        <v>24965</v>
      </c>
      <c r="N13" s="51"/>
    </row>
    <row r="14" spans="2:14" ht="24.95" customHeight="1" x14ac:dyDescent="0.15">
      <c r="B14" s="146"/>
      <c r="C14" s="7"/>
      <c r="D14" s="44"/>
      <c r="E14" s="45"/>
      <c r="F14" s="45"/>
      <c r="G14" s="45"/>
      <c r="H14" s="45"/>
      <c r="I14" s="45"/>
      <c r="J14" s="45"/>
      <c r="K14" s="45"/>
      <c r="L14" s="58" t="str">
        <f>L8</f>
        <v>2025年度比</v>
      </c>
      <c r="M14" s="62">
        <v>0.72100941317845013</v>
      </c>
      <c r="N14" s="51"/>
    </row>
    <row r="15" spans="2:14" ht="24.95" customHeight="1" x14ac:dyDescent="0.15">
      <c r="B15" s="145" t="s">
        <v>6</v>
      </c>
      <c r="C15" s="95" t="s">
        <v>26</v>
      </c>
      <c r="D15" s="100">
        <v>969</v>
      </c>
      <c r="E15" s="100">
        <v>993</v>
      </c>
      <c r="F15" s="56">
        <v>1070</v>
      </c>
      <c r="G15" s="100">
        <v>1081</v>
      </c>
      <c r="H15" s="56">
        <v>1108</v>
      </c>
      <c r="I15" s="56">
        <v>1117</v>
      </c>
      <c r="J15" s="56">
        <v>1126</v>
      </c>
      <c r="K15" s="100">
        <v>841</v>
      </c>
      <c r="L15" s="100">
        <v>821</v>
      </c>
      <c r="M15" s="97">
        <v>9126</v>
      </c>
      <c r="N15" s="51"/>
    </row>
    <row r="16" spans="2:14" ht="24.95" customHeight="1" x14ac:dyDescent="0.15">
      <c r="B16" s="146"/>
      <c r="C16" s="96" t="s">
        <v>24</v>
      </c>
      <c r="D16" s="41">
        <v>700</v>
      </c>
      <c r="E16" s="101">
        <v>990</v>
      </c>
      <c r="F16" s="101">
        <v>1104</v>
      </c>
      <c r="G16" s="101">
        <v>939</v>
      </c>
      <c r="H16" s="41">
        <v>1077</v>
      </c>
      <c r="I16" s="41">
        <v>1088</v>
      </c>
      <c r="J16" s="41">
        <v>1098</v>
      </c>
      <c r="K16" s="41">
        <v>1009</v>
      </c>
      <c r="L16" s="101">
        <v>1121</v>
      </c>
      <c r="M16" s="98">
        <v>9126</v>
      </c>
      <c r="N16" s="51"/>
    </row>
    <row r="17" spans="2:14" ht="24.95" customHeight="1" x14ac:dyDescent="0.15">
      <c r="B17" s="146"/>
      <c r="C17" s="7"/>
      <c r="D17" s="44"/>
      <c r="E17" s="43"/>
      <c r="F17" s="43"/>
      <c r="G17" s="43"/>
      <c r="H17" s="43"/>
      <c r="I17" s="43"/>
      <c r="J17" s="43"/>
      <c r="K17" s="43"/>
      <c r="L17" s="57" t="str">
        <f>L8</f>
        <v>2025年度比</v>
      </c>
      <c r="M17" s="52" t="s">
        <v>39</v>
      </c>
      <c r="N17" s="51"/>
    </row>
    <row r="18" spans="2:14" ht="24.95" customHeight="1" x14ac:dyDescent="0.15">
      <c r="B18" s="145" t="s">
        <v>7</v>
      </c>
      <c r="C18" s="95" t="s">
        <v>26</v>
      </c>
      <c r="D18" s="100">
        <v>7764</v>
      </c>
      <c r="E18" s="100">
        <v>7810</v>
      </c>
      <c r="F18" s="56">
        <v>8164</v>
      </c>
      <c r="G18" s="100">
        <v>8101</v>
      </c>
      <c r="H18" s="56">
        <v>8000</v>
      </c>
      <c r="I18" s="56">
        <v>8276</v>
      </c>
      <c r="J18" s="56">
        <v>8143</v>
      </c>
      <c r="K18" s="100">
        <v>7450</v>
      </c>
      <c r="L18" s="100">
        <v>7147</v>
      </c>
      <c r="M18" s="97">
        <v>70855</v>
      </c>
      <c r="N18" s="51"/>
    </row>
    <row r="19" spans="2:14" ht="24.95" customHeight="1" x14ac:dyDescent="0.15">
      <c r="B19" s="146"/>
      <c r="C19" s="96" t="s">
        <v>24</v>
      </c>
      <c r="D19" s="41">
        <v>6498</v>
      </c>
      <c r="E19" s="101">
        <v>7738</v>
      </c>
      <c r="F19" s="101">
        <v>8190</v>
      </c>
      <c r="G19" s="101">
        <v>7369</v>
      </c>
      <c r="H19" s="41">
        <v>8193</v>
      </c>
      <c r="I19" s="41">
        <v>8391</v>
      </c>
      <c r="J19" s="41">
        <v>8493</v>
      </c>
      <c r="K19" s="41">
        <v>8071</v>
      </c>
      <c r="L19" s="101">
        <v>8352</v>
      </c>
      <c r="M19" s="98">
        <v>71295</v>
      </c>
      <c r="N19" s="51"/>
    </row>
    <row r="20" spans="2:14" ht="24.95" customHeight="1" thickBot="1" x14ac:dyDescent="0.2">
      <c r="B20" s="147"/>
      <c r="C20" s="99"/>
      <c r="D20" s="46"/>
      <c r="E20" s="47"/>
      <c r="F20" s="47"/>
      <c r="G20" s="47"/>
      <c r="H20" s="47"/>
      <c r="I20" s="47"/>
      <c r="J20" s="47"/>
      <c r="K20" s="47"/>
      <c r="L20" s="8" t="str">
        <f>L8</f>
        <v>2025年度比</v>
      </c>
      <c r="M20" s="53">
        <v>-0.61715407812609158</v>
      </c>
      <c r="N20" s="51"/>
    </row>
    <row r="21" spans="2:14" ht="42" customHeight="1" x14ac:dyDescent="0.15">
      <c r="B21" s="144" t="s">
        <v>8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</row>
    <row r="22" spans="2:14" ht="24.95" customHeight="1" x14ac:dyDescent="0.15"/>
    <row r="23" spans="2:14" ht="24.95" customHeight="1" x14ac:dyDescent="0.15"/>
    <row r="24" spans="2:14" ht="24.95" customHeight="1" x14ac:dyDescent="0.15">
      <c r="B24" s="141"/>
      <c r="C24" s="142"/>
      <c r="D24" s="64"/>
    </row>
    <row r="25" spans="2:14" ht="24.95" customHeight="1" x14ac:dyDescent="0.15">
      <c r="B25" s="141"/>
      <c r="C25" s="142"/>
      <c r="D25" s="64"/>
      <c r="E25" s="9"/>
      <c r="F25" s="9"/>
      <c r="G25" s="9"/>
      <c r="H25" s="9"/>
      <c r="I25" s="9"/>
      <c r="J25" s="9"/>
      <c r="K25" s="9"/>
      <c r="L25" s="63"/>
    </row>
    <row r="26" spans="2:14" ht="21" customHeight="1" x14ac:dyDescent="0.15">
      <c r="B26" s="141"/>
      <c r="C26" s="7"/>
      <c r="D26" s="10"/>
      <c r="E26" s="10"/>
      <c r="F26" s="10"/>
      <c r="G26" s="10"/>
      <c r="H26" s="10"/>
      <c r="I26" s="10"/>
      <c r="J26" s="10"/>
      <c r="K26" s="10"/>
      <c r="L26" s="10"/>
    </row>
    <row r="27" spans="2:14" ht="21" customHeight="1" x14ac:dyDescent="0.15">
      <c r="B27" s="141"/>
      <c r="C27" s="7"/>
      <c r="D27" s="10"/>
      <c r="E27" s="10"/>
      <c r="F27" s="10"/>
      <c r="G27" s="10"/>
      <c r="H27" s="10"/>
      <c r="I27" s="10"/>
      <c r="J27" s="10"/>
      <c r="K27" s="10"/>
      <c r="L27" s="10"/>
    </row>
    <row r="28" spans="2:14" ht="21" customHeight="1" x14ac:dyDescent="0.15">
      <c r="B28" s="141"/>
      <c r="C28" s="7"/>
      <c r="D28" s="10"/>
      <c r="E28" s="10"/>
      <c r="F28" s="10"/>
      <c r="G28" s="10"/>
      <c r="H28" s="10"/>
      <c r="I28" s="10"/>
      <c r="J28" s="10"/>
      <c r="K28" s="10"/>
      <c r="L28" s="10"/>
    </row>
    <row r="29" spans="2:14" ht="21" customHeight="1" x14ac:dyDescent="0.15">
      <c r="B29" s="141"/>
      <c r="C29" s="7"/>
      <c r="D29" s="11"/>
      <c r="E29" s="11"/>
      <c r="F29" s="11"/>
      <c r="G29" s="11"/>
      <c r="H29" s="11"/>
      <c r="I29" s="11"/>
      <c r="J29" s="11"/>
      <c r="K29" s="11"/>
      <c r="L29" s="11"/>
    </row>
    <row r="30" spans="2:14" ht="21" customHeight="1" x14ac:dyDescent="0.15">
      <c r="B30" s="141"/>
      <c r="C30" s="7"/>
      <c r="D30" s="11"/>
      <c r="E30" s="11"/>
      <c r="F30" s="11"/>
      <c r="G30" s="11"/>
      <c r="H30" s="11"/>
      <c r="I30" s="11"/>
      <c r="J30" s="11"/>
      <c r="K30" s="11"/>
      <c r="L30" s="11"/>
    </row>
    <row r="31" spans="2:14" ht="21" customHeight="1" x14ac:dyDescent="0.15">
      <c r="B31" s="141"/>
      <c r="C31" s="7"/>
      <c r="D31" s="11"/>
      <c r="E31" s="11"/>
      <c r="F31" s="11"/>
      <c r="G31" s="11"/>
      <c r="H31" s="11"/>
      <c r="I31" s="11"/>
      <c r="J31" s="11"/>
      <c r="K31" s="11"/>
      <c r="L31" s="11"/>
    </row>
    <row r="32" spans="2:14" ht="21" customHeight="1" x14ac:dyDescent="0.15">
      <c r="B32" s="141"/>
      <c r="C32" s="7"/>
      <c r="D32" s="11"/>
      <c r="E32" s="11"/>
      <c r="F32" s="11"/>
      <c r="G32" s="11"/>
      <c r="H32" s="11"/>
      <c r="I32" s="11"/>
      <c r="J32" s="11"/>
      <c r="K32" s="11"/>
      <c r="L32" s="11"/>
    </row>
    <row r="33" spans="2:12" ht="21" customHeight="1" x14ac:dyDescent="0.15">
      <c r="B33" s="141"/>
      <c r="C33" s="7"/>
      <c r="D33" s="11"/>
      <c r="E33" s="11"/>
      <c r="F33" s="11"/>
      <c r="G33" s="11"/>
      <c r="H33" s="11"/>
      <c r="I33" s="11"/>
      <c r="J33" s="11"/>
      <c r="K33" s="11"/>
      <c r="L33" s="11"/>
    </row>
    <row r="34" spans="2:12" ht="21" customHeight="1" x14ac:dyDescent="0.15">
      <c r="B34" s="141"/>
      <c r="C34" s="7"/>
      <c r="D34" s="11"/>
      <c r="E34" s="11"/>
      <c r="F34" s="11"/>
      <c r="G34" s="11"/>
      <c r="H34" s="11"/>
      <c r="I34" s="11"/>
      <c r="J34" s="11"/>
      <c r="K34" s="11"/>
      <c r="L34" s="11"/>
    </row>
    <row r="35" spans="2:12" ht="21" customHeight="1" x14ac:dyDescent="0.15">
      <c r="B35" s="141"/>
      <c r="C35" s="7"/>
      <c r="D35" s="11"/>
      <c r="E35" s="11"/>
      <c r="F35" s="11"/>
      <c r="G35" s="11"/>
      <c r="H35" s="11"/>
      <c r="I35" s="11"/>
      <c r="J35" s="11"/>
      <c r="K35" s="11"/>
      <c r="L35" s="11"/>
    </row>
    <row r="36" spans="2:12" ht="21" customHeight="1" x14ac:dyDescent="0.15">
      <c r="B36" s="141"/>
      <c r="C36" s="7"/>
      <c r="D36" s="11"/>
      <c r="E36" s="11"/>
      <c r="F36" s="11"/>
      <c r="G36" s="11"/>
      <c r="H36" s="11"/>
      <c r="I36" s="11"/>
      <c r="J36" s="11"/>
      <c r="K36" s="11"/>
      <c r="L36" s="11"/>
    </row>
    <row r="37" spans="2:12" ht="21" customHeight="1" x14ac:dyDescent="0.15">
      <c r="B37" s="141"/>
      <c r="C37" s="7"/>
      <c r="D37" s="11"/>
      <c r="E37" s="11"/>
      <c r="F37" s="11"/>
      <c r="G37" s="11"/>
      <c r="H37" s="11"/>
      <c r="I37" s="11"/>
      <c r="J37" s="11"/>
      <c r="K37" s="11"/>
      <c r="L37" s="11"/>
    </row>
    <row r="38" spans="2:12" ht="21" customHeight="1" x14ac:dyDescent="0.15">
      <c r="B38" s="142"/>
      <c r="C38" s="7"/>
      <c r="D38" s="11"/>
      <c r="E38" s="11"/>
      <c r="F38" s="11"/>
      <c r="G38" s="11"/>
      <c r="H38" s="11"/>
      <c r="I38" s="11"/>
      <c r="J38" s="11"/>
      <c r="K38" s="11"/>
      <c r="L38" s="11"/>
    </row>
    <row r="39" spans="2:12" ht="21" customHeight="1" x14ac:dyDescent="0.15">
      <c r="B39" s="141"/>
      <c r="C39" s="7"/>
      <c r="D39" s="11"/>
      <c r="E39" s="11"/>
      <c r="F39" s="11"/>
      <c r="G39" s="11"/>
      <c r="H39" s="11"/>
      <c r="I39" s="11"/>
      <c r="J39" s="11"/>
      <c r="K39" s="11"/>
      <c r="L39" s="11"/>
    </row>
    <row r="40" spans="2:12" ht="21" customHeight="1" x14ac:dyDescent="0.15">
      <c r="B40" s="141"/>
      <c r="C40" s="7"/>
      <c r="D40" s="11"/>
      <c r="E40" s="11"/>
      <c r="F40" s="11"/>
      <c r="G40" s="11"/>
      <c r="H40" s="11"/>
      <c r="I40" s="11"/>
      <c r="J40" s="11"/>
      <c r="K40" s="11"/>
      <c r="L40" s="11"/>
    </row>
    <row r="41" spans="2:12" x14ac:dyDescent="0.15">
      <c r="B41" s="143"/>
      <c r="C41" s="143"/>
      <c r="D41" s="143"/>
    </row>
    <row r="45" spans="2:12" x14ac:dyDescent="0.15">
      <c r="B45" s="54"/>
    </row>
  </sheetData>
  <dataConsolidate>
    <dataRefs count="2">
      <dataRef ref="C1:D1" sheet="Object" r:id="rId1"/>
      <dataRef ref="F1" sheet="Object" r:id="rId2"/>
    </dataRefs>
  </dataConsolidate>
  <mergeCells count="15">
    <mergeCell ref="B1:M1"/>
    <mergeCell ref="B35:B37"/>
    <mergeCell ref="B38:B40"/>
    <mergeCell ref="B41:D41"/>
    <mergeCell ref="B24:B25"/>
    <mergeCell ref="C24:C25"/>
    <mergeCell ref="B26:B28"/>
    <mergeCell ref="B29:B31"/>
    <mergeCell ref="B32:B34"/>
    <mergeCell ref="B21:M21"/>
    <mergeCell ref="B18:B20"/>
    <mergeCell ref="B6:B8"/>
    <mergeCell ref="B9:B11"/>
    <mergeCell ref="B12:B14"/>
    <mergeCell ref="B15:B17"/>
  </mergeCells>
  <phoneticPr fontId="2"/>
  <pageMargins left="1.1023622047244095" right="0.51181102362204722" top="0.74803149606299213" bottom="0.74803149606299213" header="0.31496062992125984" footer="0.31496062992125984"/>
  <pageSetup paperSize="9" scale="65" fitToHeight="0" orientation="portrait" errors="dash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2026年度お盆　天気情報 </vt:lpstr>
      <vt:lpstr>2026年度お盆　観光施設・交通合計</vt:lpstr>
      <vt:lpstr>2026年度お盆　宿泊施設合計</vt:lpstr>
      <vt:lpstr>'2026年度お盆　天気情報 '!Print_Area</vt:lpstr>
      <vt:lpstr>'2026年度お盆　観光施設・交通合計'!Print_Titles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2026-09-15T02:14:36Z</cp:lastPrinted>
  <dcterms:created xsi:type="dcterms:W3CDTF">2024-01-18T00:20:16Z</dcterms:created>
  <dcterms:modified xsi:type="dcterms:W3CDTF">2026-09-15T02:17:13Z</dcterms:modified>
</cp:coreProperties>
</file>