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\\beppu\fileserver\観光課\00観光課内共有\K-1-0-0006 観光動態一件\令和2年観光動態一件\R2　観光動態要覧\HP\"/>
    </mc:Choice>
  </mc:AlternateContent>
  <xr:revisionPtr revIDLastSave="0" documentId="13_ncr:1_{AB5A53D8-B3D9-4C73-BCE1-60B4DD4A9B90}" xr6:coauthVersionLast="36" xr6:coauthVersionMax="36" xr10:uidLastSave="{00000000-0000-0000-0000-000000000000}"/>
  <bookViews>
    <workbookView xWindow="0" yWindow="0" windowWidth="19200" windowHeight="11610" tabRatio="901" activeTab="1" xr2:uid="{00000000-000D-0000-FFFF-FFFF00000000}"/>
  </bookViews>
  <sheets>
    <sheet name="表1　観光客数" sheetId="25" r:id="rId1"/>
    <sheet name="表2　国籍別外国人観光客数 " sheetId="27" r:id="rId2"/>
    <sheet name="表3　宿泊客数" sheetId="26" r:id="rId3"/>
    <sheet name="表4　主要観光施設入込客数" sheetId="2" r:id="rId4"/>
    <sheet name="表５　観光消費額" sheetId="31" r:id="rId5"/>
    <sheet name="表６　市有市営温泉入浴者数" sheetId="29" r:id="rId6"/>
    <sheet name="表７　市有温泉数" sheetId="30" r:id="rId7"/>
    <sheet name="表８　別府市の有料宿泊施設・温泉の状況" sheetId="28" r:id="rId8"/>
  </sheets>
  <definedNames>
    <definedName name="_xlnm.Print_Area" localSheetId="1">'表2　国籍別外国人観光客数 '!$B$1:$G$28</definedName>
    <definedName name="_xlnm.Print_Area" localSheetId="2">'表3　宿泊客数'!$B$2:$O$12</definedName>
    <definedName name="_xlnm.Print_Area" localSheetId="3">'表4　主要観光施設入込客数'!$B$2:$Q$28</definedName>
    <definedName name="_xlnm.Print_Area" localSheetId="4">'表５　観光消費額'!$A$1:$E$28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7" l="1"/>
  <c r="E16" i="31" l="1"/>
  <c r="E9" i="31"/>
  <c r="C16" i="31"/>
  <c r="C9" i="31" l="1"/>
  <c r="C9" i="28"/>
  <c r="F9" i="30" l="1"/>
  <c r="E9" i="30"/>
  <c r="D9" i="30"/>
  <c r="C9" i="30"/>
  <c r="G8" i="30"/>
  <c r="G7" i="30"/>
  <c r="N21" i="29"/>
  <c r="M21" i="29"/>
  <c r="L21" i="29"/>
  <c r="K21" i="29"/>
  <c r="J21" i="29"/>
  <c r="I21" i="29"/>
  <c r="H21" i="29"/>
  <c r="G21" i="29"/>
  <c r="F21" i="29"/>
  <c r="E21" i="29"/>
  <c r="D21" i="29"/>
  <c r="C21" i="29"/>
  <c r="O20" i="29"/>
  <c r="O19" i="29"/>
  <c r="O18" i="29"/>
  <c r="O17" i="29"/>
  <c r="O16" i="29"/>
  <c r="O15" i="29"/>
  <c r="O14" i="29"/>
  <c r="O13" i="29"/>
  <c r="O12" i="29"/>
  <c r="O11" i="29"/>
  <c r="O10" i="29"/>
  <c r="O9" i="29"/>
  <c r="O8" i="29"/>
  <c r="O7" i="29"/>
  <c r="O21" i="29" s="1"/>
  <c r="G9" i="30" l="1"/>
  <c r="O5" i="2"/>
  <c r="O10" i="26"/>
  <c r="N9" i="26"/>
  <c r="M9" i="26"/>
  <c r="L9" i="26"/>
  <c r="K9" i="26"/>
  <c r="J9" i="26"/>
  <c r="I9" i="26"/>
  <c r="H9" i="26"/>
  <c r="G9" i="26"/>
  <c r="F9" i="26"/>
  <c r="E9" i="26"/>
  <c r="D9" i="26"/>
  <c r="C9" i="26"/>
  <c r="O8" i="26"/>
  <c r="O7" i="26"/>
  <c r="O6" i="26"/>
  <c r="O5" i="26"/>
  <c r="E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H9" i="25"/>
  <c r="H10" i="25" s="1"/>
  <c r="H8" i="25"/>
  <c r="H11" i="25" s="1"/>
  <c r="H6" i="25"/>
  <c r="H7" i="25" s="1"/>
  <c r="H5" i="25"/>
  <c r="G11" i="25"/>
  <c r="G13" i="25" s="1"/>
  <c r="G7" i="25"/>
  <c r="H12" i="25" l="1"/>
  <c r="C22" i="27"/>
  <c r="O9" i="26"/>
  <c r="H13" i="25"/>
</calcChain>
</file>

<file path=xl/sharedStrings.xml><?xml version="1.0" encoding="utf-8"?>
<sst xmlns="http://schemas.openxmlformats.org/spreadsheetml/2006/main" count="166" uniqueCount="141">
  <si>
    <t>（単位：人）</t>
    <rPh sb="1" eb="3">
      <t>タンイ</t>
    </rPh>
    <rPh sb="4" eb="5">
      <t>ニン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</si>
  <si>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</si>
  <si>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</si>
  <si>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</si>
  <si>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</si>
  <si>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</si>
  <si>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</si>
  <si>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</si>
  <si>
    <t>8月</t>
  </si>
  <si>
    <t>9月</t>
  </si>
  <si>
    <t>10月</t>
  </si>
  <si>
    <t>11月</t>
  </si>
  <si>
    <t>12月</t>
  </si>
  <si>
    <t>年計</t>
    <rPh sb="0" eb="1">
      <t>ネン</t>
    </rPh>
    <rPh sb="1" eb="2">
      <t>ケイ</t>
    </rPh>
    <phoneticPr fontId="3"/>
  </si>
  <si>
    <t>タイ</t>
  </si>
  <si>
    <t>日帰客数</t>
    <rPh sb="0" eb="2">
      <t>ヒガエ</t>
    </rPh>
    <rPh sb="2" eb="4">
      <t>キャクスウ</t>
    </rPh>
    <phoneticPr fontId="5"/>
  </si>
  <si>
    <t>宿泊客数</t>
    <rPh sb="0" eb="2">
      <t>シュクハク</t>
    </rPh>
    <rPh sb="2" eb="3">
      <t>キャク</t>
    </rPh>
    <rPh sb="3" eb="4">
      <t>スウ</t>
    </rPh>
    <phoneticPr fontId="5"/>
  </si>
  <si>
    <t>国名</t>
    <rPh sb="0" eb="1">
      <t>クニ</t>
    </rPh>
    <rPh sb="1" eb="2">
      <t>ナ</t>
    </rPh>
    <phoneticPr fontId="5"/>
  </si>
  <si>
    <t>（単位：人）</t>
    <rPh sb="1" eb="3">
      <t>タンイ</t>
    </rPh>
    <rPh sb="4" eb="5">
      <t>ヒト</t>
    </rPh>
    <phoneticPr fontId="5"/>
  </si>
  <si>
    <t>４月</t>
  </si>
  <si>
    <t>５月</t>
  </si>
  <si>
    <t>６月</t>
  </si>
  <si>
    <t>10月</t>
    <phoneticPr fontId="3"/>
  </si>
  <si>
    <t>１月</t>
    <phoneticPr fontId="3"/>
  </si>
  <si>
    <t>２月</t>
    <phoneticPr fontId="3"/>
  </si>
  <si>
    <t>３月</t>
    <rPh sb="1" eb="2">
      <t>ガツ</t>
    </rPh>
    <phoneticPr fontId="3"/>
  </si>
  <si>
    <t>７月</t>
    <phoneticPr fontId="3"/>
  </si>
  <si>
    <t>８月</t>
    <phoneticPr fontId="3"/>
  </si>
  <si>
    <t>９月</t>
    <phoneticPr fontId="3"/>
  </si>
  <si>
    <t>11月</t>
    <phoneticPr fontId="3"/>
  </si>
  <si>
    <t>12月</t>
    <phoneticPr fontId="3"/>
  </si>
  <si>
    <t>7～9月</t>
    <rPh sb="3" eb="4">
      <t>ガツ</t>
    </rPh>
    <phoneticPr fontId="3"/>
  </si>
  <si>
    <t>合計</t>
    <rPh sb="0" eb="2">
      <t>ゴウケイ</t>
    </rPh>
    <phoneticPr fontId="3"/>
  </si>
  <si>
    <t>1～3月</t>
  </si>
  <si>
    <t>4～6月</t>
  </si>
  <si>
    <t>10～12月</t>
  </si>
  <si>
    <t>日帰客</t>
    <rPh sb="0" eb="2">
      <t>ヒガエ</t>
    </rPh>
    <rPh sb="2" eb="3">
      <t>キャク</t>
    </rPh>
    <phoneticPr fontId="2"/>
  </si>
  <si>
    <t>一 般 客</t>
    <rPh sb="0" eb="3">
      <t>イッパン</t>
    </rPh>
    <rPh sb="4" eb="5">
      <t>キャク</t>
    </rPh>
    <phoneticPr fontId="2"/>
  </si>
  <si>
    <t>修学旅行</t>
    <rPh sb="0" eb="2">
      <t>シュウガク</t>
    </rPh>
    <rPh sb="2" eb="4">
      <t>リョコウ</t>
    </rPh>
    <phoneticPr fontId="2"/>
  </si>
  <si>
    <t>合計</t>
    <rPh sb="0" eb="2">
      <t>ゴウケイ</t>
    </rPh>
    <phoneticPr fontId="2"/>
  </si>
  <si>
    <t>宿泊客</t>
    <rPh sb="0" eb="2">
      <t>シュクハク</t>
    </rPh>
    <rPh sb="2" eb="3">
      <t>キャク</t>
    </rPh>
    <phoneticPr fontId="2"/>
  </si>
  <si>
    <t>小計</t>
    <rPh sb="0" eb="2">
      <t>ショウケイ</t>
    </rPh>
    <phoneticPr fontId="2"/>
  </si>
  <si>
    <t>観光客</t>
    <rPh sb="0" eb="3">
      <t>カンコウキャク</t>
    </rPh>
    <phoneticPr fontId="2"/>
  </si>
  <si>
    <t>鉄輪・明礬</t>
    <rPh sb="0" eb="2">
      <t>カンナワ</t>
    </rPh>
    <rPh sb="3" eb="5">
      <t>ミョウバン</t>
    </rPh>
    <phoneticPr fontId="3"/>
  </si>
  <si>
    <t>堀田・観海寺</t>
    <rPh sb="0" eb="2">
      <t>ホリタ</t>
    </rPh>
    <rPh sb="3" eb="4">
      <t>カン</t>
    </rPh>
    <rPh sb="4" eb="5">
      <t>カイ</t>
    </rPh>
    <rPh sb="5" eb="6">
      <t>ジ</t>
    </rPh>
    <phoneticPr fontId="3"/>
  </si>
  <si>
    <t>その他</t>
    <rPh sb="2" eb="3">
      <t>タ</t>
    </rPh>
    <phoneticPr fontId="3"/>
  </si>
  <si>
    <t>北浜・中央</t>
    <rPh sb="0" eb="2">
      <t>キタハマ</t>
    </rPh>
    <rPh sb="3" eb="5">
      <t>チュウオウ</t>
    </rPh>
    <phoneticPr fontId="3"/>
  </si>
  <si>
    <t>うち外国人宿泊客</t>
    <rPh sb="2" eb="4">
      <t>ガイコク</t>
    </rPh>
    <rPh sb="4" eb="5">
      <t>ジン</t>
    </rPh>
    <rPh sb="5" eb="8">
      <t>シュクハクキャク</t>
    </rPh>
    <phoneticPr fontId="3"/>
  </si>
  <si>
    <t>【表1　観光客数（四半期別）】</t>
    <rPh sb="1" eb="2">
      <t>ヒョウ</t>
    </rPh>
    <rPh sb="4" eb="7">
      <t>カンコウキャク</t>
    </rPh>
    <rPh sb="7" eb="8">
      <t>スウ</t>
    </rPh>
    <rPh sb="9" eb="10">
      <t>シ</t>
    </rPh>
    <rPh sb="10" eb="12">
      <t>ハンキ</t>
    </rPh>
    <rPh sb="12" eb="13">
      <t>ベツ</t>
    </rPh>
    <phoneticPr fontId="3"/>
  </si>
  <si>
    <t>【表2　外国人観光客数】</t>
    <rPh sb="1" eb="2">
      <t>ヒョウ</t>
    </rPh>
    <rPh sb="4" eb="6">
      <t>ガイコク</t>
    </rPh>
    <rPh sb="6" eb="7">
      <t>ジン</t>
    </rPh>
    <rPh sb="7" eb="10">
      <t>カンコウキャク</t>
    </rPh>
    <rPh sb="10" eb="11">
      <t>スウ</t>
    </rPh>
    <phoneticPr fontId="3"/>
  </si>
  <si>
    <t>【表3　地域別宿泊客数】</t>
    <rPh sb="1" eb="2">
      <t>ヒョウ</t>
    </rPh>
    <rPh sb="4" eb="6">
      <t>チイキ</t>
    </rPh>
    <rPh sb="6" eb="7">
      <t>ベツ</t>
    </rPh>
    <rPh sb="7" eb="10">
      <t>シュクハクキャク</t>
    </rPh>
    <rPh sb="10" eb="11">
      <t>スウ</t>
    </rPh>
    <phoneticPr fontId="3"/>
  </si>
  <si>
    <t>【表4　主要観光施設の入込客数】</t>
    <rPh sb="1" eb="2">
      <t>ヒョウ</t>
    </rPh>
    <rPh sb="4" eb="6">
      <t>シュヨウ</t>
    </rPh>
    <rPh sb="6" eb="8">
      <t>カンコウ</t>
    </rPh>
    <rPh sb="8" eb="10">
      <t>シセツ</t>
    </rPh>
    <rPh sb="11" eb="13">
      <t>イリコミ</t>
    </rPh>
    <rPh sb="13" eb="15">
      <t>キャクスウ</t>
    </rPh>
    <phoneticPr fontId="3"/>
  </si>
  <si>
    <t>観光客数</t>
    <phoneticPr fontId="5"/>
  </si>
  <si>
    <t>主要観光施設
入込客数</t>
    <rPh sb="0" eb="2">
      <t>シュヨウ</t>
    </rPh>
    <rPh sb="2" eb="4">
      <t>カンコウ</t>
    </rPh>
    <rPh sb="4" eb="6">
      <t>シセツ</t>
    </rPh>
    <rPh sb="7" eb="8">
      <t>イ</t>
    </rPh>
    <rPh sb="8" eb="9">
      <t>コ</t>
    </rPh>
    <rPh sb="9" eb="11">
      <t>キャクスウ</t>
    </rPh>
    <phoneticPr fontId="3"/>
  </si>
  <si>
    <t>韓国</t>
    <rPh sb="0" eb="2">
      <t>カンコク</t>
    </rPh>
    <phoneticPr fontId="1"/>
  </si>
  <si>
    <t>台湾</t>
    <rPh sb="0" eb="2">
      <t>タイワン</t>
    </rPh>
    <phoneticPr fontId="1"/>
  </si>
  <si>
    <t>中国</t>
    <rPh sb="0" eb="2">
      <t>チュウゴク</t>
    </rPh>
    <phoneticPr fontId="1"/>
  </si>
  <si>
    <t>香港</t>
    <rPh sb="0" eb="2">
      <t>ホンコン</t>
    </rPh>
    <phoneticPr fontId="1"/>
  </si>
  <si>
    <t>マカオ</t>
  </si>
  <si>
    <t>合　　　　計</t>
    <rPh sb="0" eb="1">
      <t>ゴウ</t>
    </rPh>
    <rPh sb="5" eb="6">
      <t>ケイ</t>
    </rPh>
    <phoneticPr fontId="2"/>
  </si>
  <si>
    <t>資料）観光予報プラットフォーム、  (一社）別府市産業連携・協働プラットフォーム B-biz LINK　BIP事業部、大分県国際観光船誘致促進協議会</t>
    <phoneticPr fontId="3"/>
  </si>
  <si>
    <t>2020年1月～12月</t>
    <rPh sb="4" eb="5">
      <t>ネン</t>
    </rPh>
    <rPh sb="6" eb="7">
      <t>ガツ</t>
    </rPh>
    <rPh sb="10" eb="11">
      <t>ガツ</t>
    </rPh>
    <phoneticPr fontId="3"/>
  </si>
  <si>
    <t>2020年</t>
    <rPh sb="4" eb="5">
      <t>ネン</t>
    </rPh>
    <phoneticPr fontId="3"/>
  </si>
  <si>
    <t>-</t>
    <phoneticPr fontId="3"/>
  </si>
  <si>
    <t>フィリピン</t>
    <phoneticPr fontId="3"/>
  </si>
  <si>
    <t>シンガポール</t>
    <phoneticPr fontId="3"/>
  </si>
  <si>
    <t>マレーシア</t>
    <phoneticPr fontId="3"/>
  </si>
  <si>
    <t>インドネシア</t>
    <phoneticPr fontId="3"/>
  </si>
  <si>
    <t>アメリカ</t>
    <phoneticPr fontId="3"/>
  </si>
  <si>
    <t>カナダ</t>
    <phoneticPr fontId="5"/>
  </si>
  <si>
    <t>フランス</t>
    <phoneticPr fontId="3"/>
  </si>
  <si>
    <t>イギリス</t>
    <phoneticPr fontId="3"/>
  </si>
  <si>
    <t>オーストラリア</t>
    <phoneticPr fontId="3"/>
  </si>
  <si>
    <t>その他</t>
    <rPh sb="2" eb="3">
      <t>タ</t>
    </rPh>
    <phoneticPr fontId="2"/>
  </si>
  <si>
    <t>1月</t>
    <rPh sb="1" eb="2">
      <t>ガツ</t>
    </rPh>
    <phoneticPr fontId="5"/>
  </si>
  <si>
    <t>2月</t>
  </si>
  <si>
    <t>3月</t>
  </si>
  <si>
    <t>4月</t>
  </si>
  <si>
    <t>5月</t>
  </si>
  <si>
    <t>6月</t>
  </si>
  <si>
    <t>合計</t>
    <rPh sb="0" eb="2">
      <t>ゴウケイ</t>
    </rPh>
    <phoneticPr fontId="11"/>
  </si>
  <si>
    <t>竹瓦温泉※１</t>
    <rPh sb="0" eb="4">
      <t>タケガワラ</t>
    </rPh>
    <phoneticPr fontId="11"/>
  </si>
  <si>
    <t>永石温泉</t>
    <rPh sb="0" eb="4">
      <t>ナゲシ</t>
    </rPh>
    <phoneticPr fontId="11"/>
  </si>
  <si>
    <t>不老泉</t>
    <rPh sb="0" eb="3">
      <t>フロウセン</t>
    </rPh>
    <phoneticPr fontId="11"/>
  </si>
  <si>
    <t>田の湯温泉</t>
    <rPh sb="0" eb="5">
      <t>タノユ</t>
    </rPh>
    <phoneticPr fontId="11"/>
  </si>
  <si>
    <t>海門寺温泉</t>
    <rPh sb="0" eb="5">
      <t>カイモンジ</t>
    </rPh>
    <phoneticPr fontId="11"/>
  </si>
  <si>
    <t>浜田温泉</t>
    <rPh sb="0" eb="1">
      <t>ハマ</t>
    </rPh>
    <rPh sb="1" eb="2">
      <t>タ</t>
    </rPh>
    <rPh sb="2" eb="4">
      <t>オンセン</t>
    </rPh>
    <phoneticPr fontId="5"/>
  </si>
  <si>
    <t>鉄輪むし湯</t>
    <rPh sb="0" eb="2">
      <t>カンナワ</t>
    </rPh>
    <rPh sb="4" eb="5">
      <t>ユ</t>
    </rPh>
    <phoneticPr fontId="11"/>
  </si>
  <si>
    <t>別府海浜砂湯</t>
    <rPh sb="0" eb="2">
      <t>ベップ</t>
    </rPh>
    <rPh sb="2" eb="6">
      <t>カイヒン</t>
    </rPh>
    <phoneticPr fontId="11"/>
  </si>
  <si>
    <t>亀陽泉</t>
    <rPh sb="0" eb="1">
      <t>カメ</t>
    </rPh>
    <rPh sb="1" eb="2">
      <t>ヨウ</t>
    </rPh>
    <rPh sb="2" eb="3">
      <t>セン</t>
    </rPh>
    <phoneticPr fontId="11"/>
  </si>
  <si>
    <t>柴石温泉</t>
    <rPh sb="0" eb="1">
      <t>シバ</t>
    </rPh>
    <rPh sb="1" eb="2">
      <t>セキ</t>
    </rPh>
    <rPh sb="2" eb="4">
      <t>ナゲシ</t>
    </rPh>
    <phoneticPr fontId="11"/>
  </si>
  <si>
    <t>北浜温泉</t>
    <rPh sb="0" eb="4">
      <t>キタハマオンセン</t>
    </rPh>
    <phoneticPr fontId="11"/>
  </si>
  <si>
    <t>湯都ピア浜脇</t>
    <rPh sb="0" eb="1">
      <t>ユ</t>
    </rPh>
    <rPh sb="1" eb="2">
      <t>ト</t>
    </rPh>
    <rPh sb="4" eb="5">
      <t>ハマ</t>
    </rPh>
    <rPh sb="5" eb="6">
      <t>ワキ</t>
    </rPh>
    <phoneticPr fontId="5"/>
  </si>
  <si>
    <t>浜脇温泉</t>
    <rPh sb="0" eb="1">
      <t>ハマ</t>
    </rPh>
    <rPh sb="1" eb="2">
      <t>ワキ</t>
    </rPh>
    <rPh sb="2" eb="4">
      <t>オンセン</t>
    </rPh>
    <phoneticPr fontId="11"/>
  </si>
  <si>
    <t>堀田温泉</t>
    <rPh sb="0" eb="2">
      <t>ホリタ</t>
    </rPh>
    <rPh sb="2" eb="4">
      <t>オンセン</t>
    </rPh>
    <phoneticPr fontId="11"/>
  </si>
  <si>
    <t>総計</t>
    <rPh sb="0" eb="2">
      <t>ソウケイ</t>
    </rPh>
    <phoneticPr fontId="5"/>
  </si>
  <si>
    <t>※１  竹瓦温泉砂湯の入浴者数も含む</t>
    <rPh sb="4" eb="5">
      <t>タケ</t>
    </rPh>
    <rPh sb="5" eb="6">
      <t>ガワラ</t>
    </rPh>
    <rPh sb="6" eb="8">
      <t>オンセン</t>
    </rPh>
    <rPh sb="8" eb="9">
      <t>スナ</t>
    </rPh>
    <rPh sb="9" eb="10">
      <t>ユ</t>
    </rPh>
    <rPh sb="11" eb="13">
      <t>ニュウヨクシャ</t>
    </rPh>
    <rPh sb="13" eb="14">
      <t>シャ</t>
    </rPh>
    <rPh sb="14" eb="15">
      <t>スウ</t>
    </rPh>
    <rPh sb="16" eb="17">
      <t>フク</t>
    </rPh>
    <phoneticPr fontId="11"/>
  </si>
  <si>
    <t>区　　分</t>
    <rPh sb="0" eb="1">
      <t>ク</t>
    </rPh>
    <rPh sb="3" eb="4">
      <t>ブン</t>
    </rPh>
    <phoneticPr fontId="5"/>
  </si>
  <si>
    <t>普通浴場</t>
    <rPh sb="0" eb="2">
      <t>フツウ</t>
    </rPh>
    <rPh sb="2" eb="4">
      <t>ヨクジョウ</t>
    </rPh>
    <phoneticPr fontId="5"/>
  </si>
  <si>
    <t>むし湯</t>
    <rPh sb="2" eb="3">
      <t>ユ</t>
    </rPh>
    <phoneticPr fontId="5"/>
  </si>
  <si>
    <t>砂　湯</t>
    <rPh sb="0" eb="1">
      <t>スナ</t>
    </rPh>
    <rPh sb="2" eb="3">
      <t>ユ</t>
    </rPh>
    <phoneticPr fontId="5"/>
  </si>
  <si>
    <t>多目的温泉</t>
    <rPh sb="0" eb="3">
      <t>タモクテキ</t>
    </rPh>
    <rPh sb="3" eb="5">
      <t>オンセン</t>
    </rPh>
    <phoneticPr fontId="5"/>
  </si>
  <si>
    <t>計</t>
    <rPh sb="0" eb="1">
      <t>ケイ</t>
    </rPh>
    <phoneticPr fontId="5"/>
  </si>
  <si>
    <t>市 有 市 営 温 泉</t>
    <rPh sb="0" eb="1">
      <t>シ</t>
    </rPh>
    <rPh sb="2" eb="3">
      <t>ユウ</t>
    </rPh>
    <rPh sb="4" eb="5">
      <t>シ</t>
    </rPh>
    <rPh sb="6" eb="7">
      <t>エイ</t>
    </rPh>
    <rPh sb="8" eb="9">
      <t>アツシ</t>
    </rPh>
    <rPh sb="10" eb="11">
      <t>イズミ</t>
    </rPh>
    <phoneticPr fontId="5"/>
  </si>
  <si>
    <t>市 有 区 営 温 泉</t>
  </si>
  <si>
    <t>注）多目的温泉：湯都ピア浜脇、北浜温泉（テルマス）</t>
    <rPh sb="0" eb="1">
      <t>チュウ</t>
    </rPh>
    <rPh sb="2" eb="5">
      <t>タモクテキ</t>
    </rPh>
    <rPh sb="5" eb="7">
      <t>オンセン</t>
    </rPh>
    <rPh sb="8" eb="10">
      <t>ユウト</t>
    </rPh>
    <rPh sb="12" eb="14">
      <t>ハマワキ</t>
    </rPh>
    <rPh sb="15" eb="17">
      <t>キタハマ</t>
    </rPh>
    <rPh sb="17" eb="19">
      <t>オンセン</t>
    </rPh>
    <phoneticPr fontId="5"/>
  </si>
  <si>
    <t>　　市有市営温泉（普通浴場）、市有区営温泉の温泉数はそれぞれ休業中１箇所を含む数</t>
    <rPh sb="2" eb="4">
      <t>シユウ</t>
    </rPh>
    <rPh sb="4" eb="6">
      <t>シエイ</t>
    </rPh>
    <rPh sb="6" eb="8">
      <t>オンセン</t>
    </rPh>
    <rPh sb="9" eb="11">
      <t>フツウ</t>
    </rPh>
    <rPh sb="11" eb="13">
      <t>ヨクジョウ</t>
    </rPh>
    <rPh sb="15" eb="17">
      <t>シユウ</t>
    </rPh>
    <rPh sb="17" eb="19">
      <t>クエイ</t>
    </rPh>
    <rPh sb="19" eb="21">
      <t>オンセン</t>
    </rPh>
    <rPh sb="22" eb="24">
      <t>オンセン</t>
    </rPh>
    <rPh sb="24" eb="25">
      <t>スウ</t>
    </rPh>
    <rPh sb="30" eb="33">
      <t>キュウギョウチュウ</t>
    </rPh>
    <rPh sb="34" eb="36">
      <t>カショ</t>
    </rPh>
    <rPh sb="37" eb="38">
      <t>フク</t>
    </rPh>
    <rPh sb="39" eb="40">
      <t>カズ</t>
    </rPh>
    <phoneticPr fontId="5"/>
  </si>
  <si>
    <t>　　市有区営温泉の北鉄輪温泉（閉鎖中）を含む数</t>
    <rPh sb="2" eb="4">
      <t>シユウ</t>
    </rPh>
    <rPh sb="4" eb="6">
      <t>クエイ</t>
    </rPh>
    <rPh sb="6" eb="8">
      <t>オンセン</t>
    </rPh>
    <rPh sb="9" eb="10">
      <t>キタ</t>
    </rPh>
    <rPh sb="10" eb="12">
      <t>カンナワ</t>
    </rPh>
    <rPh sb="12" eb="14">
      <t>オンセン</t>
    </rPh>
    <rPh sb="15" eb="18">
      <t>ヘイサチュウ</t>
    </rPh>
    <rPh sb="20" eb="21">
      <t>フク</t>
    </rPh>
    <rPh sb="22" eb="23">
      <t>カズ</t>
    </rPh>
    <phoneticPr fontId="5"/>
  </si>
  <si>
    <t>　　市営温泉は、「芝居の湯（別府市コミュニティーセンター:社会教育課所管）」「競輪温泉（公営競技</t>
    <rPh sb="2" eb="4">
      <t>シエイ</t>
    </rPh>
    <rPh sb="4" eb="6">
      <t>オンセン</t>
    </rPh>
    <rPh sb="9" eb="11">
      <t>シバイ</t>
    </rPh>
    <rPh sb="12" eb="13">
      <t>ユ</t>
    </rPh>
    <rPh sb="14" eb="17">
      <t>ベップシ</t>
    </rPh>
    <rPh sb="29" eb="34">
      <t>シャカイキョウイクカ</t>
    </rPh>
    <rPh sb="34" eb="36">
      <t>ショカン</t>
    </rPh>
    <rPh sb="39" eb="41">
      <t>ケイリン</t>
    </rPh>
    <rPh sb="41" eb="43">
      <t>オンセン</t>
    </rPh>
    <rPh sb="44" eb="46">
      <t>コウエイ</t>
    </rPh>
    <rPh sb="46" eb="48">
      <t>キョウギ</t>
    </rPh>
    <phoneticPr fontId="5"/>
  </si>
  <si>
    <t>源泉数</t>
    <rPh sb="0" eb="2">
      <t>ゲンセン</t>
    </rPh>
    <rPh sb="2" eb="3">
      <t>スウ</t>
    </rPh>
    <phoneticPr fontId="5"/>
  </si>
  <si>
    <t>一分間の湧出量</t>
    <rPh sb="0" eb="3">
      <t>イップンカン</t>
    </rPh>
    <rPh sb="4" eb="6">
      <t>ユウシュツ</t>
    </rPh>
    <rPh sb="6" eb="7">
      <t>リョウ</t>
    </rPh>
    <phoneticPr fontId="5"/>
  </si>
  <si>
    <t>泉質</t>
    <rPh sb="0" eb="2">
      <t>センシツ</t>
    </rPh>
    <phoneticPr fontId="5"/>
  </si>
  <si>
    <t>単純温泉・塩化物泉・炭酸水素塩泉・硫酸塩泉・含鉄泉・酸性泉・硫黄泉（全１０種類中７種類の温泉が湧出）</t>
    <rPh sb="2" eb="3">
      <t>オン</t>
    </rPh>
    <rPh sb="17" eb="19">
      <t>リュウサン</t>
    </rPh>
    <rPh sb="19" eb="20">
      <t>エン</t>
    </rPh>
    <rPh sb="20" eb="21">
      <t>セン</t>
    </rPh>
    <rPh sb="26" eb="28">
      <t>サンセイ</t>
    </rPh>
    <rPh sb="28" eb="29">
      <t>セン</t>
    </rPh>
    <rPh sb="30" eb="33">
      <t>イオウセン</t>
    </rPh>
    <rPh sb="34" eb="35">
      <t>ゼン</t>
    </rPh>
    <rPh sb="37" eb="39">
      <t>シュルイ</t>
    </rPh>
    <rPh sb="39" eb="40">
      <t>チュウ</t>
    </rPh>
    <rPh sb="41" eb="43">
      <t>シュルイ</t>
    </rPh>
    <rPh sb="44" eb="46">
      <t>オンセン</t>
    </rPh>
    <rPh sb="47" eb="49">
      <t>ユウシュツ</t>
    </rPh>
    <phoneticPr fontId="5"/>
  </si>
  <si>
    <t>　　事務所所管）」「文化の湯（市民課所管）」の3施設を含めます。</t>
    <rPh sb="2" eb="4">
      <t>ジム</t>
    </rPh>
    <rPh sb="4" eb="5">
      <t>ショ</t>
    </rPh>
    <rPh sb="5" eb="7">
      <t>ショカン</t>
    </rPh>
    <rPh sb="10" eb="12">
      <t>ブンカ</t>
    </rPh>
    <rPh sb="13" eb="14">
      <t>ユ</t>
    </rPh>
    <rPh sb="15" eb="18">
      <t>シミンカ</t>
    </rPh>
    <rPh sb="18" eb="20">
      <t>ショカン</t>
    </rPh>
    <rPh sb="24" eb="26">
      <t>シセツ</t>
    </rPh>
    <rPh sb="27" eb="28">
      <t>フク</t>
    </rPh>
    <phoneticPr fontId="5"/>
  </si>
  <si>
    <t>（2020年12月末現在 ）</t>
    <rPh sb="5" eb="6">
      <t>９ネン</t>
    </rPh>
    <rPh sb="8" eb="9">
      <t>ガツ</t>
    </rPh>
    <rPh sb="9" eb="10">
      <t>マツ</t>
    </rPh>
    <rPh sb="10" eb="12">
      <t>ゲンザイ</t>
    </rPh>
    <phoneticPr fontId="5"/>
  </si>
  <si>
    <t xml:space="preserve">                   　　月
施設名</t>
    <rPh sb="21" eb="22">
      <t>ツキ</t>
    </rPh>
    <rPh sb="24" eb="27">
      <t>シセツメイ</t>
    </rPh>
    <phoneticPr fontId="11"/>
  </si>
  <si>
    <t>資料）令和2年度　大分県東部保健所報</t>
    <rPh sb="0" eb="2">
      <t>シリョウ</t>
    </rPh>
    <rPh sb="3" eb="5">
      <t>レイワ</t>
    </rPh>
    <rPh sb="6" eb="8">
      <t>ネンド</t>
    </rPh>
    <rPh sb="9" eb="12">
      <t>オオイタケン</t>
    </rPh>
    <rPh sb="12" eb="14">
      <t>トウブ</t>
    </rPh>
    <rPh sb="14" eb="16">
      <t>ホケン</t>
    </rPh>
    <rPh sb="16" eb="17">
      <t>ショ</t>
    </rPh>
    <rPh sb="17" eb="18">
      <t>ホウ</t>
    </rPh>
    <phoneticPr fontId="5"/>
  </si>
  <si>
    <r>
      <t>令和2年（令和</t>
    </r>
    <r>
      <rPr>
        <sz val="12"/>
        <color theme="1"/>
        <rFont val="ＭＳ ゴシック"/>
        <family val="3"/>
        <charset val="128"/>
      </rPr>
      <t>2</t>
    </r>
    <r>
      <rPr>
        <sz val="12"/>
        <rFont val="ＭＳ ゴシック"/>
        <family val="3"/>
        <charset val="128"/>
      </rPr>
      <t>年</t>
    </r>
    <r>
      <rPr>
        <sz val="12"/>
        <color theme="1"/>
        <rFont val="ＭＳ ゴシック"/>
        <family val="3"/>
        <charset val="128"/>
      </rPr>
      <t>1</t>
    </r>
    <r>
      <rPr>
        <sz val="12"/>
        <rFont val="ＭＳ ゴシック"/>
        <family val="3"/>
        <charset val="128"/>
      </rPr>
      <t>月～令和</t>
    </r>
    <r>
      <rPr>
        <sz val="12"/>
        <color theme="1"/>
        <rFont val="ＭＳ ゴシック"/>
        <family val="3"/>
        <charset val="128"/>
      </rPr>
      <t>2</t>
    </r>
    <r>
      <rPr>
        <sz val="12"/>
        <rFont val="ＭＳ ゴシック"/>
        <family val="3"/>
        <charset val="128"/>
      </rPr>
      <t>年</t>
    </r>
    <r>
      <rPr>
        <sz val="12"/>
        <color theme="1"/>
        <rFont val="ＭＳ ゴシック"/>
        <family val="3"/>
        <charset val="128"/>
      </rPr>
      <t>12</t>
    </r>
    <r>
      <rPr>
        <sz val="12"/>
        <rFont val="ＭＳ ゴシック"/>
        <family val="3"/>
        <charset val="128"/>
      </rPr>
      <t>月）</t>
    </r>
    <rPh sb="0" eb="2">
      <t>レイワ</t>
    </rPh>
    <rPh sb="3" eb="4">
      <t>ネン</t>
    </rPh>
    <rPh sb="5" eb="7">
      <t>レイワ</t>
    </rPh>
    <rPh sb="8" eb="9">
      <t>ネン</t>
    </rPh>
    <rPh sb="10" eb="11">
      <t>ガツ</t>
    </rPh>
    <rPh sb="12" eb="14">
      <t>レイワ</t>
    </rPh>
    <rPh sb="15" eb="16">
      <t>ネン</t>
    </rPh>
    <rPh sb="18" eb="19">
      <t>ガツ</t>
    </rPh>
    <phoneticPr fontId="5"/>
  </si>
  <si>
    <t>孔</t>
    <phoneticPr fontId="5"/>
  </si>
  <si>
    <t>ℓ/分</t>
    <phoneticPr fontId="5"/>
  </si>
  <si>
    <t>（単位：軒）</t>
    <rPh sb="1" eb="3">
      <t>タンイ</t>
    </rPh>
    <rPh sb="4" eb="5">
      <t>ケン</t>
    </rPh>
    <phoneticPr fontId="5"/>
  </si>
  <si>
    <t>宿泊施設</t>
    <rPh sb="0" eb="2">
      <t>シュクハク</t>
    </rPh>
    <rPh sb="2" eb="4">
      <t>シセツ</t>
    </rPh>
    <phoneticPr fontId="5"/>
  </si>
  <si>
    <t>施設数</t>
    <rPh sb="0" eb="2">
      <t>シセツ</t>
    </rPh>
    <rPh sb="2" eb="3">
      <t>スウ</t>
    </rPh>
    <phoneticPr fontId="5"/>
  </si>
  <si>
    <t>旅館</t>
    <rPh sb="0" eb="2">
      <t>リョカン</t>
    </rPh>
    <phoneticPr fontId="15"/>
  </si>
  <si>
    <t>簡易宿所</t>
    <rPh sb="0" eb="2">
      <t>カンイ</t>
    </rPh>
    <rPh sb="2" eb="4">
      <t>シュクショ</t>
    </rPh>
    <phoneticPr fontId="15"/>
  </si>
  <si>
    <t>下宿</t>
    <rPh sb="0" eb="2">
      <t>ゲシュク</t>
    </rPh>
    <phoneticPr fontId="15"/>
  </si>
  <si>
    <t>合    計</t>
    <rPh sb="0" eb="6">
      <t>ゴウケイ</t>
    </rPh>
    <phoneticPr fontId="15"/>
  </si>
  <si>
    <t>ホテル</t>
    <phoneticPr fontId="15"/>
  </si>
  <si>
    <t>客  数（人）</t>
    <rPh sb="0" eb="1">
      <t>キャク</t>
    </rPh>
    <rPh sb="3" eb="4">
      <t>スウ</t>
    </rPh>
    <rPh sb="5" eb="6">
      <t>ニン</t>
    </rPh>
    <phoneticPr fontId="5"/>
  </si>
  <si>
    <t>１人当たりの消費額
（円/人回）</t>
    <rPh sb="1" eb="2">
      <t>ヒトリ</t>
    </rPh>
    <rPh sb="2" eb="3">
      <t>ア</t>
    </rPh>
    <rPh sb="6" eb="8">
      <t>ショウヒ</t>
    </rPh>
    <rPh sb="8" eb="9">
      <t>ガク</t>
    </rPh>
    <rPh sb="11" eb="12">
      <t>エン</t>
    </rPh>
    <rPh sb="13" eb="14">
      <t>ニン</t>
    </rPh>
    <rPh sb="14" eb="15">
      <t>カイ</t>
    </rPh>
    <phoneticPr fontId="5"/>
  </si>
  <si>
    <t>消 費 額（千円）</t>
    <rPh sb="0" eb="3">
      <t>ショウヒ</t>
    </rPh>
    <rPh sb="4" eb="5">
      <t>ガク</t>
    </rPh>
    <rPh sb="6" eb="7">
      <t>セン</t>
    </rPh>
    <rPh sb="7" eb="8">
      <t>エン</t>
    </rPh>
    <phoneticPr fontId="5"/>
  </si>
  <si>
    <t>宿泊客</t>
    <rPh sb="0" eb="2">
      <t>シュクハク</t>
    </rPh>
    <rPh sb="2" eb="3">
      <t>キャク</t>
    </rPh>
    <phoneticPr fontId="5"/>
  </si>
  <si>
    <t>日帰り客</t>
    <rPh sb="0" eb="2">
      <t>ヒガエ</t>
    </rPh>
    <rPh sb="3" eb="4">
      <t>キャク</t>
    </rPh>
    <phoneticPr fontId="5"/>
  </si>
  <si>
    <t>合　計</t>
    <rPh sb="0" eb="1">
      <t>ゴウ</t>
    </rPh>
    <rPh sb="2" eb="3">
      <t>ケイ</t>
    </rPh>
    <phoneticPr fontId="5"/>
  </si>
  <si>
    <t xml:space="preserve"> </t>
    <phoneticPr fontId="5"/>
  </si>
  <si>
    <t xml:space="preserve">日本人観光客消費額
</t>
    <phoneticPr fontId="3"/>
  </si>
  <si>
    <t xml:space="preserve">外国人観光客消費額
</t>
    <phoneticPr fontId="3"/>
  </si>
  <si>
    <t>【表5　観光消費額】</t>
    <rPh sb="1" eb="2">
      <t>ヒョウ</t>
    </rPh>
    <rPh sb="4" eb="6">
      <t>カンコウ</t>
    </rPh>
    <rPh sb="6" eb="8">
      <t>ショウヒ</t>
    </rPh>
    <rPh sb="8" eb="9">
      <t>ガク</t>
    </rPh>
    <phoneticPr fontId="5"/>
  </si>
  <si>
    <t>【表6　市有市営温泉入浴者数（有料無料含む）】</t>
    <rPh sb="1" eb="2">
      <t>ヒョウ</t>
    </rPh>
    <rPh sb="4" eb="6">
      <t>シユウ</t>
    </rPh>
    <rPh sb="6" eb="8">
      <t>シエイ</t>
    </rPh>
    <rPh sb="8" eb="10">
      <t>オンセン</t>
    </rPh>
    <rPh sb="10" eb="12">
      <t>ニュウヨク</t>
    </rPh>
    <rPh sb="12" eb="14">
      <t>シャスウ</t>
    </rPh>
    <rPh sb="15" eb="17">
      <t>ユウリョウ</t>
    </rPh>
    <rPh sb="17" eb="19">
      <t>ムリョウ</t>
    </rPh>
    <rPh sb="19" eb="20">
      <t>フク</t>
    </rPh>
    <phoneticPr fontId="5"/>
  </si>
  <si>
    <t>【表7　市有温泉数】</t>
    <rPh sb="1" eb="2">
      <t>ヒョウ</t>
    </rPh>
    <rPh sb="4" eb="5">
      <t>シ</t>
    </rPh>
    <rPh sb="5" eb="6">
      <t>ユウ</t>
    </rPh>
    <rPh sb="6" eb="8">
      <t>オンセン</t>
    </rPh>
    <rPh sb="8" eb="9">
      <t>スウ</t>
    </rPh>
    <phoneticPr fontId="5"/>
  </si>
  <si>
    <t>【表8　別府市の有料宿泊施設・温泉の状況】</t>
    <rPh sb="0" eb="2">
      <t>｢ヒョウ</t>
    </rPh>
    <rPh sb="4" eb="6">
      <t>ベップ</t>
    </rPh>
    <rPh sb="6" eb="7">
      <t>シ</t>
    </rPh>
    <rPh sb="8" eb="10">
      <t>ユウリョウ</t>
    </rPh>
    <rPh sb="10" eb="12">
      <t>シュクハク</t>
    </rPh>
    <rPh sb="12" eb="14">
      <t>シセツ</t>
    </rPh>
    <rPh sb="15" eb="17">
      <t>オンセン</t>
    </rPh>
    <rPh sb="18" eb="20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</si>
</sst>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;[Red]\-#,##0\ "/>
    <numFmt numFmtId="178" formatCode="#,##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7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 style="thin">
        <color indexed="63"/>
      </diagonal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/>
      <bottom style="hair">
        <color indexed="64"/>
      </bottom>
      <diagonal/>
    </border>
    <border>
      <left style="thin">
        <color indexed="63"/>
      </left>
      <right style="thin">
        <color indexed="63"/>
      </right>
      <top/>
      <bottom style="hair">
        <color indexed="64"/>
      </bottom>
      <diagonal/>
    </border>
    <border>
      <left style="thin">
        <color indexed="63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3"/>
      </right>
      <top/>
      <bottom style="hair">
        <color indexed="64"/>
      </bottom>
      <diagonal/>
    </border>
    <border>
      <left style="thin">
        <color indexed="64"/>
      </left>
      <right style="thin">
        <color indexed="63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3"/>
      </right>
      <top style="hair">
        <color indexed="64"/>
      </top>
      <bottom/>
      <diagonal/>
    </border>
    <border>
      <left style="thin">
        <color indexed="63"/>
      </left>
      <right style="thin">
        <color indexed="63"/>
      </right>
      <top style="hair">
        <color indexed="64"/>
      </top>
      <bottom/>
      <diagonal/>
    </border>
    <border>
      <left style="thin">
        <color indexed="63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3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38" fontId="6" fillId="3" borderId="1" xfId="1" applyFont="1" applyFill="1" applyBorder="1">
      <alignment vertical="center"/>
    </xf>
    <xf numFmtId="38" fontId="7" fillId="3" borderId="0" xfId="0" applyNumberFormat="1" applyFont="1" applyFill="1">
      <alignment vertical="center"/>
    </xf>
    <xf numFmtId="38" fontId="6" fillId="3" borderId="0" xfId="0" applyNumberFormat="1" applyFont="1" applyFill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38" fontId="6" fillId="3" borderId="7" xfId="1" applyFont="1" applyFill="1" applyBorder="1">
      <alignment vertical="center"/>
    </xf>
    <xf numFmtId="38" fontId="6" fillId="3" borderId="8" xfId="1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38" fontId="6" fillId="3" borderId="3" xfId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38" fontId="6" fillId="3" borderId="4" xfId="1" applyFont="1" applyFill="1" applyBorder="1">
      <alignment vertical="center"/>
    </xf>
    <xf numFmtId="38" fontId="6" fillId="3" borderId="10" xfId="1" applyFont="1" applyFill="1" applyBorder="1">
      <alignment vertical="center"/>
    </xf>
    <xf numFmtId="38" fontId="6" fillId="3" borderId="11" xfId="1" applyFont="1" applyFill="1" applyBorder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38" fontId="6" fillId="3" borderId="2" xfId="1" applyFont="1" applyFill="1" applyBorder="1">
      <alignment vertical="center"/>
    </xf>
    <xf numFmtId="38" fontId="6" fillId="3" borderId="0" xfId="1" applyFont="1" applyFill="1">
      <alignment vertical="center"/>
    </xf>
    <xf numFmtId="0" fontId="6" fillId="3" borderId="0" xfId="0" applyFont="1" applyFill="1" applyAlignment="1">
      <alignment vertical="center" wrapText="1"/>
    </xf>
    <xf numFmtId="38" fontId="8" fillId="3" borderId="0" xfId="2" applyFont="1" applyFill="1" applyBorder="1" applyAlignment="1">
      <alignment horizontal="distributed" vertical="center" shrinkToFit="1"/>
    </xf>
    <xf numFmtId="38" fontId="8" fillId="2" borderId="1" xfId="2" applyFont="1" applyFill="1" applyBorder="1" applyAlignment="1">
      <alignment horizontal="center" vertical="center" shrinkToFit="1"/>
    </xf>
    <xf numFmtId="38" fontId="8" fillId="3" borderId="1" xfId="2" applyFont="1" applyFill="1" applyBorder="1" applyAlignment="1">
      <alignment horizontal="right" vertical="center"/>
    </xf>
    <xf numFmtId="38" fontId="8" fillId="3" borderId="0" xfId="2" applyFont="1" applyFill="1" applyBorder="1" applyAlignment="1">
      <alignment horizontal="center" vertical="center"/>
    </xf>
    <xf numFmtId="38" fontId="6" fillId="3" borderId="0" xfId="1" applyFont="1" applyFill="1" applyAlignment="1">
      <alignment horizontal="center" vertical="center"/>
    </xf>
    <xf numFmtId="38" fontId="6" fillId="3" borderId="0" xfId="1" applyFont="1" applyFill="1" applyAlignment="1">
      <alignment horizontal="right"/>
    </xf>
    <xf numFmtId="38" fontId="6" fillId="4" borderId="1" xfId="1" applyFont="1" applyFill="1" applyBorder="1" applyAlignment="1">
      <alignment horizontal="center" vertical="center"/>
    </xf>
    <xf numFmtId="38" fontId="6" fillId="3" borderId="3" xfId="1" applyFont="1" applyFill="1" applyBorder="1" applyAlignment="1">
      <alignment horizontal="right" vertical="center"/>
    </xf>
    <xf numFmtId="38" fontId="6" fillId="4" borderId="8" xfId="1" applyFont="1" applyFill="1" applyBorder="1" applyAlignment="1">
      <alignment horizontal="center" vertical="center"/>
    </xf>
    <xf numFmtId="38" fontId="6" fillId="3" borderId="9" xfId="1" applyFont="1" applyFill="1" applyBorder="1" applyAlignment="1">
      <alignment horizontal="right" vertical="center"/>
    </xf>
    <xf numFmtId="38" fontId="6" fillId="4" borderId="7" xfId="1" applyFont="1" applyFill="1" applyBorder="1" applyAlignment="1">
      <alignment horizontal="center" vertical="center"/>
    </xf>
    <xf numFmtId="38" fontId="6" fillId="3" borderId="5" xfId="1" applyFont="1" applyFill="1" applyBorder="1" applyAlignment="1">
      <alignment horizontal="right" vertical="center"/>
    </xf>
    <xf numFmtId="176" fontId="6" fillId="3" borderId="0" xfId="1" applyNumberFormat="1" applyFont="1" applyFill="1" applyAlignment="1">
      <alignment horizontal="center" vertical="center"/>
    </xf>
    <xf numFmtId="38" fontId="6" fillId="3" borderId="0" xfId="1" applyFont="1" applyFill="1" applyAlignment="1">
      <alignment vertical="center"/>
    </xf>
    <xf numFmtId="38" fontId="6" fillId="3" borderId="0" xfId="1" applyFont="1" applyFill="1" applyAlignment="1">
      <alignment horizontal="right" vertical="center"/>
    </xf>
    <xf numFmtId="176" fontId="7" fillId="3" borderId="0" xfId="1" applyNumberFormat="1" applyFont="1" applyFill="1" applyAlignment="1">
      <alignment horizontal="center" vertical="center"/>
    </xf>
    <xf numFmtId="38" fontId="6" fillId="3" borderId="0" xfId="1" applyFont="1" applyFill="1" applyAlignment="1">
      <alignment horizontal="left" vertical="center"/>
    </xf>
    <xf numFmtId="38" fontId="6" fillId="4" borderId="3" xfId="1" applyFont="1" applyFill="1" applyBorder="1" applyAlignment="1">
      <alignment horizontal="center" vertical="center"/>
    </xf>
    <xf numFmtId="38" fontId="6" fillId="4" borderId="3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38" fontId="8" fillId="3" borderId="0" xfId="2" applyFont="1" applyFill="1" applyAlignment="1">
      <alignment vertical="center"/>
    </xf>
    <xf numFmtId="38" fontId="8" fillId="3" borderId="0" xfId="2" applyFont="1" applyFill="1" applyAlignment="1">
      <alignment horizontal="right" vertical="center"/>
    </xf>
    <xf numFmtId="38" fontId="6" fillId="4" borderId="4" xfId="1" applyFont="1" applyFill="1" applyBorder="1" applyAlignment="1">
      <alignment horizontal="center" vertical="center"/>
    </xf>
    <xf numFmtId="38" fontId="6" fillId="3" borderId="4" xfId="1" applyFont="1" applyFill="1" applyBorder="1" applyAlignment="1">
      <alignment horizontal="right" vertical="center"/>
    </xf>
    <xf numFmtId="38" fontId="6" fillId="3" borderId="10" xfId="1" applyFont="1" applyFill="1" applyBorder="1" applyAlignment="1">
      <alignment horizontal="right" vertical="center"/>
    </xf>
    <xf numFmtId="38" fontId="6" fillId="3" borderId="11" xfId="1" applyFont="1" applyFill="1" applyBorder="1" applyAlignment="1">
      <alignment horizontal="right" vertical="center"/>
    </xf>
    <xf numFmtId="38" fontId="6" fillId="3" borderId="0" xfId="1" applyFont="1" applyFill="1" applyAlignment="1">
      <alignment horizontal="center" vertical="center"/>
    </xf>
    <xf numFmtId="3" fontId="6" fillId="3" borderId="0" xfId="0" applyNumberFormat="1" applyFont="1" applyFill="1">
      <alignment vertical="center"/>
    </xf>
    <xf numFmtId="38" fontId="8" fillId="2" borderId="7" xfId="2" applyFont="1" applyFill="1" applyBorder="1" applyAlignment="1">
      <alignment horizontal="center" vertical="center"/>
    </xf>
    <xf numFmtId="38" fontId="8" fillId="2" borderId="1" xfId="2" applyFont="1" applyFill="1" applyBorder="1" applyAlignment="1">
      <alignment horizontal="distributed" vertical="center" indent="2"/>
    </xf>
    <xf numFmtId="38" fontId="8" fillId="3" borderId="6" xfId="2" applyFont="1" applyFill="1" applyBorder="1" applyAlignment="1">
      <alignment horizontal="right" vertical="center"/>
    </xf>
    <xf numFmtId="38" fontId="8" fillId="2" borderId="13" xfId="2" applyFont="1" applyFill="1" applyBorder="1" applyAlignment="1">
      <alignment horizontal="center" vertical="center"/>
    </xf>
    <xf numFmtId="38" fontId="8" fillId="2" borderId="13" xfId="2" applyFont="1" applyFill="1" applyBorder="1" applyAlignment="1">
      <alignment vertical="center"/>
    </xf>
    <xf numFmtId="38" fontId="6" fillId="2" borderId="1" xfId="2" applyFont="1" applyFill="1" applyBorder="1" applyAlignment="1">
      <alignment horizontal="distributed" vertical="center" indent="1"/>
    </xf>
    <xf numFmtId="0" fontId="12" fillId="0" borderId="0" xfId="3" applyFont="1"/>
    <xf numFmtId="0" fontId="12" fillId="0" borderId="0" xfId="3" applyFont="1" applyBorder="1" applyAlignment="1">
      <alignment horizontal="left" vertical="center"/>
    </xf>
    <xf numFmtId="0" fontId="12" fillId="0" borderId="0" xfId="3" applyFont="1" applyBorder="1" applyAlignment="1">
      <alignment horizontal="left"/>
    </xf>
    <xf numFmtId="0" fontId="13" fillId="0" borderId="0" xfId="3" applyFont="1" applyBorder="1" applyAlignment="1">
      <alignment horizontal="left"/>
    </xf>
    <xf numFmtId="0" fontId="8" fillId="0" borderId="0" xfId="3" applyFont="1" applyAlignment="1">
      <alignment vertical="center"/>
    </xf>
    <xf numFmtId="0" fontId="8" fillId="0" borderId="0" xfId="3" applyFont="1"/>
    <xf numFmtId="3" fontId="8" fillId="2" borderId="14" xfId="3" applyNumberFormat="1" applyFont="1" applyFill="1" applyBorder="1" applyAlignment="1" applyProtection="1">
      <alignment horizontal="center" wrapText="1"/>
      <protection locked="0"/>
    </xf>
    <xf numFmtId="3" fontId="8" fillId="2" borderId="15" xfId="3" applyNumberFormat="1" applyFont="1" applyFill="1" applyBorder="1" applyAlignment="1" applyProtection="1">
      <alignment horizontal="center" vertical="center"/>
      <protection locked="0"/>
    </xf>
    <xf numFmtId="3" fontId="8" fillId="2" borderId="16" xfId="3" applyNumberFormat="1" applyFont="1" applyFill="1" applyBorder="1" applyAlignment="1" applyProtection="1">
      <alignment horizontal="center" vertical="center"/>
      <protection locked="0"/>
    </xf>
    <xf numFmtId="3" fontId="8" fillId="2" borderId="17" xfId="3" applyNumberFormat="1" applyFont="1" applyFill="1" applyBorder="1" applyAlignment="1" applyProtection="1">
      <alignment horizontal="center" vertical="center"/>
      <protection locked="0"/>
    </xf>
    <xf numFmtId="3" fontId="8" fillId="2" borderId="18" xfId="3" applyNumberFormat="1" applyFont="1" applyFill="1" applyBorder="1" applyAlignment="1" applyProtection="1">
      <alignment horizontal="distributed" vertical="center"/>
      <protection locked="0"/>
    </xf>
    <xf numFmtId="177" fontId="8" fillId="0" borderId="19" xfId="3" applyNumberFormat="1" applyFont="1" applyFill="1" applyBorder="1" applyAlignment="1" applyProtection="1">
      <alignment vertical="center"/>
      <protection locked="0"/>
    </xf>
    <xf numFmtId="177" fontId="8" fillId="0" borderId="20" xfId="3" applyNumberFormat="1" applyFont="1" applyFill="1" applyBorder="1" applyAlignment="1" applyProtection="1">
      <alignment vertical="center"/>
      <protection locked="0"/>
    </xf>
    <xf numFmtId="177" fontId="8" fillId="0" borderId="21" xfId="3" applyNumberFormat="1" applyFont="1" applyFill="1" applyBorder="1" applyAlignment="1" applyProtection="1">
      <alignment vertical="center"/>
      <protection locked="0"/>
    </xf>
    <xf numFmtId="3" fontId="8" fillId="2" borderId="22" xfId="3" applyNumberFormat="1" applyFont="1" applyFill="1" applyBorder="1" applyAlignment="1" applyProtection="1">
      <alignment horizontal="distributed" vertical="center"/>
      <protection locked="0"/>
    </xf>
    <xf numFmtId="177" fontId="8" fillId="0" borderId="23" xfId="3" applyNumberFormat="1" applyFont="1" applyFill="1" applyBorder="1" applyAlignment="1" applyProtection="1">
      <alignment vertical="center"/>
      <protection locked="0"/>
    </xf>
    <xf numFmtId="177" fontId="8" fillId="0" borderId="24" xfId="3" applyNumberFormat="1" applyFont="1" applyFill="1" applyBorder="1" applyAlignment="1" applyProtection="1">
      <alignment vertical="center"/>
      <protection locked="0"/>
    </xf>
    <xf numFmtId="177" fontId="8" fillId="0" borderId="23" xfId="3" applyNumberFormat="1" applyFont="1" applyFill="1" applyBorder="1" applyAlignment="1" applyProtection="1">
      <alignment horizontal="right" vertical="center"/>
      <protection locked="0"/>
    </xf>
    <xf numFmtId="3" fontId="8" fillId="2" borderId="25" xfId="3" applyNumberFormat="1" applyFont="1" applyFill="1" applyBorder="1" applyAlignment="1" applyProtection="1">
      <alignment horizontal="distributed" vertical="center"/>
      <protection locked="0"/>
    </xf>
    <xf numFmtId="177" fontId="8" fillId="0" borderId="26" xfId="3" applyNumberFormat="1" applyFont="1" applyFill="1" applyBorder="1" applyAlignment="1" applyProtection="1">
      <alignment vertical="center"/>
      <protection locked="0"/>
    </xf>
    <xf numFmtId="177" fontId="8" fillId="0" borderId="27" xfId="3" applyNumberFormat="1" applyFont="1" applyFill="1" applyBorder="1" applyAlignment="1" applyProtection="1">
      <alignment vertical="center"/>
      <protection locked="0"/>
    </xf>
    <xf numFmtId="177" fontId="8" fillId="0" borderId="28" xfId="3" applyNumberFormat="1" applyFont="1" applyFill="1" applyBorder="1" applyAlignment="1" applyProtection="1">
      <alignment vertical="center"/>
      <protection locked="0"/>
    </xf>
    <xf numFmtId="3" fontId="8" fillId="2" borderId="29" xfId="3" applyNumberFormat="1" applyFont="1" applyFill="1" applyBorder="1" applyAlignment="1" applyProtection="1">
      <alignment horizontal="distributed" vertical="center"/>
      <protection locked="0"/>
    </xf>
    <xf numFmtId="177" fontId="8" fillId="0" borderId="29" xfId="3" applyNumberFormat="1" applyFont="1" applyBorder="1" applyAlignment="1" applyProtection="1">
      <alignment vertical="center"/>
      <protection locked="0"/>
    </xf>
    <xf numFmtId="177" fontId="8" fillId="0" borderId="30" xfId="3" applyNumberFormat="1" applyFont="1" applyBorder="1" applyAlignment="1" applyProtection="1">
      <alignment vertical="center"/>
      <protection locked="0"/>
    </xf>
    <xf numFmtId="177" fontId="8" fillId="0" borderId="31" xfId="3" applyNumberFormat="1" applyFont="1" applyFill="1" applyBorder="1" applyAlignment="1" applyProtection="1">
      <alignment vertical="center"/>
      <protection locked="0"/>
    </xf>
    <xf numFmtId="177" fontId="8" fillId="0" borderId="29" xfId="3" applyNumberFormat="1" applyFont="1" applyFill="1" applyBorder="1" applyAlignment="1" applyProtection="1">
      <alignment vertical="center"/>
      <protection locked="0"/>
    </xf>
    <xf numFmtId="177" fontId="8" fillId="0" borderId="30" xfId="3" applyNumberFormat="1" applyFont="1" applyFill="1" applyBorder="1" applyAlignment="1" applyProtection="1">
      <alignment vertical="center"/>
      <protection locked="0"/>
    </xf>
    <xf numFmtId="3" fontId="8" fillId="2" borderId="32" xfId="3" applyNumberFormat="1" applyFont="1" applyFill="1" applyBorder="1" applyAlignment="1" applyProtection="1">
      <alignment horizontal="distributed" vertical="center"/>
      <protection locked="0"/>
    </xf>
    <xf numFmtId="177" fontId="8" fillId="0" borderId="32" xfId="3" applyNumberFormat="1" applyFont="1" applyBorder="1" applyAlignment="1" applyProtection="1">
      <alignment vertical="center"/>
      <protection locked="0"/>
    </xf>
    <xf numFmtId="177" fontId="8" fillId="0" borderId="33" xfId="3" applyNumberFormat="1" applyFont="1" applyBorder="1" applyAlignment="1" applyProtection="1">
      <alignment vertical="center"/>
      <protection locked="0"/>
    </xf>
    <xf numFmtId="177" fontId="8" fillId="0" borderId="34" xfId="3" applyNumberFormat="1" applyFont="1" applyFill="1" applyBorder="1" applyAlignment="1" applyProtection="1">
      <alignment vertical="center"/>
      <protection locked="0"/>
    </xf>
    <xf numFmtId="3" fontId="8" fillId="2" borderId="35" xfId="3" applyNumberFormat="1" applyFont="1" applyFill="1" applyBorder="1" applyAlignment="1" applyProtection="1">
      <alignment horizontal="distributed" vertical="center"/>
      <protection locked="0"/>
    </xf>
    <xf numFmtId="177" fontId="8" fillId="0" borderId="36" xfId="3" applyNumberFormat="1" applyFont="1" applyBorder="1" applyAlignment="1" applyProtection="1">
      <alignment vertical="center"/>
      <protection locked="0"/>
    </xf>
    <xf numFmtId="177" fontId="8" fillId="0" borderId="37" xfId="3" applyNumberFormat="1" applyFont="1" applyBorder="1" applyAlignment="1" applyProtection="1">
      <alignment vertical="center"/>
      <protection locked="0"/>
    </xf>
    <xf numFmtId="0" fontId="8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8" fillId="0" borderId="0" xfId="3" applyFont="1" applyBorder="1" applyAlignment="1"/>
    <xf numFmtId="0" fontId="8" fillId="0" borderId="38" xfId="3" applyFont="1" applyBorder="1" applyAlignment="1"/>
    <xf numFmtId="0" fontId="8" fillId="0" borderId="38" xfId="3" applyFont="1" applyBorder="1" applyAlignment="1">
      <alignment horizontal="right" vertical="top"/>
    </xf>
    <xf numFmtId="0" fontId="8" fillId="2" borderId="1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17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vertical="center"/>
    </xf>
    <xf numFmtId="0" fontId="8" fillId="0" borderId="3" xfId="3" applyFont="1" applyFill="1" applyBorder="1" applyAlignment="1">
      <alignment vertical="center"/>
    </xf>
    <xf numFmtId="0" fontId="8" fillId="0" borderId="17" xfId="3" applyFont="1" applyFill="1" applyBorder="1" applyAlignment="1">
      <alignment vertical="center"/>
    </xf>
    <xf numFmtId="0" fontId="8" fillId="2" borderId="7" xfId="3" applyFont="1" applyFill="1" applyBorder="1" applyAlignment="1">
      <alignment horizontal="center" vertical="center"/>
    </xf>
    <xf numFmtId="0" fontId="8" fillId="0" borderId="7" xfId="3" applyFont="1" applyFill="1" applyBorder="1" applyAlignment="1">
      <alignment vertical="center"/>
    </xf>
    <xf numFmtId="0" fontId="8" fillId="0" borderId="5" xfId="3" applyFont="1" applyFill="1" applyBorder="1" applyAlignment="1">
      <alignment vertical="center"/>
    </xf>
    <xf numFmtId="0" fontId="8" fillId="0" borderId="39" xfId="3" applyFont="1" applyFill="1" applyBorder="1" applyAlignment="1">
      <alignment vertical="center"/>
    </xf>
    <xf numFmtId="0" fontId="8" fillId="0" borderId="0" xfId="3" applyFont="1" applyAlignment="1">
      <alignment horizontal="right"/>
    </xf>
    <xf numFmtId="38" fontId="8" fillId="0" borderId="40" xfId="2" applyFont="1" applyBorder="1" applyAlignment="1">
      <alignment vertical="center"/>
    </xf>
    <xf numFmtId="178" fontId="8" fillId="0" borderId="40" xfId="3" applyNumberFormat="1" applyFont="1" applyBorder="1" applyAlignment="1">
      <alignment vertical="center"/>
    </xf>
    <xf numFmtId="0" fontId="8" fillId="0" borderId="40" xfId="3" applyFont="1" applyBorder="1" applyAlignment="1">
      <alignment vertical="center"/>
    </xf>
    <xf numFmtId="178" fontId="7" fillId="0" borderId="2" xfId="3" applyNumberFormat="1" applyFont="1" applyBorder="1" applyAlignment="1">
      <alignment vertical="center"/>
    </xf>
    <xf numFmtId="0" fontId="8" fillId="0" borderId="41" xfId="3" applyFont="1" applyBorder="1"/>
    <xf numFmtId="0" fontId="8" fillId="0" borderId="41" xfId="3" applyFont="1" applyBorder="1" applyAlignment="1">
      <alignment horizontal="right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16" fillId="0" borderId="0" xfId="0" applyFont="1" applyFill="1" applyAlignment="1"/>
    <xf numFmtId="0" fontId="8" fillId="0" borderId="41" xfId="3" applyFont="1" applyFill="1" applyBorder="1"/>
    <xf numFmtId="0" fontId="17" fillId="0" borderId="0" xfId="0" applyFont="1" applyFill="1" applyAlignment="1"/>
    <xf numFmtId="0" fontId="18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38" fontId="8" fillId="0" borderId="0" xfId="1" applyFont="1" applyAlignment="1"/>
    <xf numFmtId="38" fontId="8" fillId="0" borderId="0" xfId="1" applyFont="1" applyAlignment="1">
      <alignment horizontal="left"/>
    </xf>
    <xf numFmtId="38" fontId="8" fillId="0" borderId="0" xfId="1" applyFont="1" applyFill="1" applyAlignment="1">
      <alignment horizontal="left" wrapText="1"/>
    </xf>
    <xf numFmtId="38" fontId="8" fillId="0" borderId="0" xfId="1" applyFont="1" applyFill="1" applyAlignment="1"/>
    <xf numFmtId="38" fontId="8" fillId="2" borderId="1" xfId="1" applyFont="1" applyFill="1" applyBorder="1" applyAlignment="1">
      <alignment horizontal="center" vertical="center"/>
    </xf>
    <xf numFmtId="38" fontId="8" fillId="2" borderId="1" xfId="1" applyFont="1" applyFill="1" applyBorder="1" applyAlignment="1">
      <alignment horizontal="center" vertical="center" wrapText="1"/>
    </xf>
    <xf numFmtId="38" fontId="6" fillId="0" borderId="1" xfId="1" applyFont="1" applyFill="1" applyBorder="1" applyAlignment="1">
      <alignment horizontal="right" vertical="center" wrapText="1"/>
    </xf>
    <xf numFmtId="38" fontId="8" fillId="0" borderId="1" xfId="1" applyFont="1" applyFill="1" applyBorder="1" applyAlignment="1">
      <alignment horizontal="right" vertical="center"/>
    </xf>
    <xf numFmtId="38" fontId="8" fillId="0" borderId="50" xfId="1" applyFont="1" applyFill="1" applyBorder="1" applyAlignment="1">
      <alignment horizontal="right" vertical="center" wrapText="1"/>
    </xf>
    <xf numFmtId="38" fontId="8" fillId="0" borderId="0" xfId="1" applyFont="1" applyBorder="1" applyAlignment="1">
      <alignment wrapText="1"/>
    </xf>
    <xf numFmtId="38" fontId="8" fillId="0" borderId="0" xfId="1" applyFont="1" applyBorder="1" applyAlignment="1">
      <alignment horizontal="left"/>
    </xf>
    <xf numFmtId="38" fontId="8" fillId="3" borderId="1" xfId="1" applyFont="1" applyFill="1" applyBorder="1" applyAlignment="1">
      <alignment horizontal="right" vertical="center"/>
    </xf>
    <xf numFmtId="38" fontId="8" fillId="0" borderId="0" xfId="1" applyFont="1" applyAlignment="1">
      <alignment horizontal="center" vertical="center"/>
    </xf>
    <xf numFmtId="38" fontId="8" fillId="0" borderId="0" xfId="1" applyFont="1" applyAlignment="1">
      <alignment horizontal="right"/>
    </xf>
    <xf numFmtId="38" fontId="8" fillId="0" borderId="0" xfId="1" applyFont="1" applyFill="1" applyAlignment="1">
      <alignment horizontal="right"/>
    </xf>
    <xf numFmtId="38" fontId="8" fillId="0" borderId="1" xfId="1" applyFont="1" applyFill="1" applyBorder="1" applyAlignment="1">
      <alignment horizontal="right" vertical="center" wrapText="1"/>
    </xf>
    <xf numFmtId="38" fontId="8" fillId="0" borderId="0" xfId="1" applyFont="1" applyBorder="1" applyAlignment="1">
      <alignment horizontal="right"/>
    </xf>
    <xf numFmtId="38" fontId="8" fillId="3" borderId="1" xfId="1" applyFont="1" applyFill="1" applyBorder="1" applyAlignment="1">
      <alignment horizontal="right" vertical="center" wrapText="1"/>
    </xf>
    <xf numFmtId="38" fontId="8" fillId="0" borderId="0" xfId="1" applyFont="1" applyAlignment="1">
      <alignment horizontal="right" vertical="center"/>
    </xf>
    <xf numFmtId="38" fontId="19" fillId="2" borderId="1" xfId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38" fontId="8" fillId="2" borderId="1" xfId="2" applyFont="1" applyFill="1" applyBorder="1" applyAlignment="1">
      <alignment horizontal="center" vertical="center"/>
    </xf>
    <xf numFmtId="38" fontId="8" fillId="2" borderId="6" xfId="2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38" fontId="6" fillId="3" borderId="0" xfId="1" applyFont="1" applyFill="1" applyAlignment="1">
      <alignment horizontal="center" vertical="center"/>
    </xf>
    <xf numFmtId="38" fontId="8" fillId="0" borderId="0" xfId="1" applyFont="1" applyAlignment="1">
      <alignment horizontal="left"/>
    </xf>
    <xf numFmtId="38" fontId="8" fillId="0" borderId="0" xfId="1" applyFont="1" applyFill="1" applyBorder="1" applyAlignment="1">
      <alignment horizontal="left"/>
    </xf>
    <xf numFmtId="38" fontId="8" fillId="0" borderId="41" xfId="1" applyFont="1" applyBorder="1" applyAlignment="1">
      <alignment horizontal="left" vertical="center"/>
    </xf>
    <xf numFmtId="38" fontId="8" fillId="0" borderId="0" xfId="1" applyFont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8" fillId="0" borderId="0" xfId="3" applyFont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40" xfId="3" applyFont="1" applyBorder="1" applyAlignment="1">
      <alignment vertical="center" wrapText="1"/>
    </xf>
    <xf numFmtId="0" fontId="8" fillId="0" borderId="2" xfId="3" applyFont="1" applyBorder="1" applyAlignment="1">
      <alignment vertical="center" wrapText="1"/>
    </xf>
    <xf numFmtId="0" fontId="8" fillId="0" borderId="38" xfId="0" applyFont="1" applyFill="1" applyBorder="1" applyAlignment="1">
      <alignment horizontal="right"/>
    </xf>
    <xf numFmtId="0" fontId="8" fillId="0" borderId="42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7">
    <cellStyle name="パーセント 2" xfId="4" xr:uid="{00000000-0005-0000-0000-000000000000}"/>
    <cellStyle name="桁区切り" xfId="1" builtinId="6"/>
    <cellStyle name="桁区切り 2" xfId="2" xr:uid="{00000000-0005-0000-0000-000002000000}"/>
    <cellStyle name="桁区切り 2 2" xfId="6" xr:uid="{00000000-0005-0000-0000-000003000000}"/>
    <cellStyle name="標準" xfId="0" builtinId="0"/>
    <cellStyle name="標準 2" xfId="5" xr:uid="{00000000-0005-0000-0000-000005000000}"/>
    <cellStyle name="標準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3"/>
  <sheetViews>
    <sheetView zoomScaleNormal="100" workbookViewId="0">
      <selection activeCell="K9" sqref="K9"/>
    </sheetView>
  </sheetViews>
  <sheetFormatPr defaultColWidth="9" defaultRowHeight="22.5" customHeight="1" x14ac:dyDescent="0.4"/>
  <cols>
    <col min="1" max="1" width="9" style="2"/>
    <col min="2" max="2" width="10.875" style="1" customWidth="1"/>
    <col min="3" max="3" width="12.625" style="2" customWidth="1"/>
    <col min="4" max="7" width="15.875" style="2" customWidth="1"/>
    <col min="8" max="8" width="16" style="2" customWidth="1"/>
    <col min="9" max="10" width="9" style="2"/>
    <col min="11" max="11" width="11.75" style="2" bestFit="1" customWidth="1"/>
    <col min="12" max="12" width="9" style="2"/>
    <col min="13" max="13" width="10.625" style="2" bestFit="1" customWidth="1"/>
    <col min="14" max="18" width="10.75" style="2" bestFit="1" customWidth="1"/>
    <col min="19" max="16384" width="9" style="2"/>
  </cols>
  <sheetData>
    <row r="2" spans="2:11" ht="22.5" customHeight="1" x14ac:dyDescent="0.4">
      <c r="B2" s="3" t="s">
        <v>48</v>
      </c>
    </row>
    <row r="3" spans="2:11" ht="22.5" customHeight="1" x14ac:dyDescent="0.4">
      <c r="B3" s="1" t="s">
        <v>62</v>
      </c>
      <c r="H3" s="4" t="s">
        <v>0</v>
      </c>
    </row>
    <row r="4" spans="2:11" ht="22.5" customHeight="1" x14ac:dyDescent="0.4">
      <c r="B4" s="150"/>
      <c r="C4" s="150"/>
      <c r="D4" s="5" t="s">
        <v>33</v>
      </c>
      <c r="E4" s="5" t="s">
        <v>34</v>
      </c>
      <c r="F4" s="5" t="s">
        <v>31</v>
      </c>
      <c r="G4" s="13" t="s">
        <v>35</v>
      </c>
      <c r="H4" s="15" t="s">
        <v>13</v>
      </c>
    </row>
    <row r="5" spans="2:11" ht="22.5" customHeight="1" x14ac:dyDescent="0.4">
      <c r="B5" s="150" t="s">
        <v>36</v>
      </c>
      <c r="C5" s="5" t="s">
        <v>37</v>
      </c>
      <c r="D5" s="6">
        <v>1080861</v>
      </c>
      <c r="E5" s="6">
        <v>254716</v>
      </c>
      <c r="F5" s="6">
        <v>727279</v>
      </c>
      <c r="G5" s="14">
        <v>955877</v>
      </c>
      <c r="H5" s="16">
        <f>SUM(D5:G5)</f>
        <v>3018733</v>
      </c>
      <c r="J5" s="7"/>
      <c r="K5" s="8"/>
    </row>
    <row r="6" spans="2:11" ht="22.5" customHeight="1" x14ac:dyDescent="0.4">
      <c r="B6" s="150"/>
      <c r="C6" s="5" t="s">
        <v>38</v>
      </c>
      <c r="D6" s="6">
        <v>653</v>
      </c>
      <c r="E6" s="6">
        <v>0</v>
      </c>
      <c r="F6" s="6">
        <v>3318</v>
      </c>
      <c r="G6" s="14">
        <v>46849</v>
      </c>
      <c r="H6" s="16">
        <f>SUM(D6:G6)</f>
        <v>50820</v>
      </c>
      <c r="J6" s="7"/>
      <c r="K6" s="8"/>
    </row>
    <row r="7" spans="2:11" ht="22.5" customHeight="1" x14ac:dyDescent="0.4">
      <c r="B7" s="150"/>
      <c r="C7" s="5" t="s">
        <v>41</v>
      </c>
      <c r="D7" s="6">
        <v>1081514</v>
      </c>
      <c r="E7" s="6">
        <v>254716</v>
      </c>
      <c r="F7" s="6">
        <v>730597</v>
      </c>
      <c r="G7" s="6">
        <f>SUM(G5:G6)</f>
        <v>1002726</v>
      </c>
      <c r="H7" s="16">
        <f>SUM(H5:H6)</f>
        <v>3069553</v>
      </c>
      <c r="J7" s="7"/>
      <c r="K7" s="8"/>
    </row>
    <row r="8" spans="2:11" ht="22.5" customHeight="1" x14ac:dyDescent="0.4">
      <c r="B8" s="150" t="s">
        <v>40</v>
      </c>
      <c r="C8" s="5" t="s">
        <v>37</v>
      </c>
      <c r="D8" s="6">
        <v>505071</v>
      </c>
      <c r="E8" s="6">
        <v>67018</v>
      </c>
      <c r="F8" s="6">
        <v>290714</v>
      </c>
      <c r="G8" s="14">
        <v>486267</v>
      </c>
      <c r="H8" s="16">
        <f>SUM(D8:G8)</f>
        <v>1349070</v>
      </c>
    </row>
    <row r="9" spans="2:11" ht="22.5" customHeight="1" x14ac:dyDescent="0.4">
      <c r="B9" s="150"/>
      <c r="C9" s="5" t="s">
        <v>38</v>
      </c>
      <c r="D9" s="6">
        <v>472</v>
      </c>
      <c r="E9" s="6">
        <v>0</v>
      </c>
      <c r="F9" s="6">
        <v>691</v>
      </c>
      <c r="G9" s="14">
        <v>7317</v>
      </c>
      <c r="H9" s="16">
        <f>SUM(D9:G9)</f>
        <v>8480</v>
      </c>
    </row>
    <row r="10" spans="2:11" ht="22.5" customHeight="1" thickBot="1" x14ac:dyDescent="0.45">
      <c r="B10" s="151"/>
      <c r="C10" s="9" t="s">
        <v>41</v>
      </c>
      <c r="D10" s="12">
        <v>505543</v>
      </c>
      <c r="E10" s="12">
        <v>67018</v>
      </c>
      <c r="F10" s="12">
        <v>291405</v>
      </c>
      <c r="G10" s="12">
        <v>493584</v>
      </c>
      <c r="H10" s="17">
        <f>SUM(H8:H9)</f>
        <v>1357550</v>
      </c>
    </row>
    <row r="11" spans="2:11" ht="22.5" customHeight="1" thickTop="1" x14ac:dyDescent="0.4">
      <c r="B11" s="149" t="s">
        <v>42</v>
      </c>
      <c r="C11" s="10" t="s">
        <v>37</v>
      </c>
      <c r="D11" s="11">
        <v>1585932</v>
      </c>
      <c r="E11" s="11">
        <v>321734</v>
      </c>
      <c r="F11" s="11">
        <v>1017993</v>
      </c>
      <c r="G11" s="11">
        <f>G5+G8</f>
        <v>1442144</v>
      </c>
      <c r="H11" s="18">
        <f>H5+H8</f>
        <v>4367803</v>
      </c>
    </row>
    <row r="12" spans="2:11" ht="22.5" customHeight="1" x14ac:dyDescent="0.4">
      <c r="B12" s="150"/>
      <c r="C12" s="5" t="s">
        <v>38</v>
      </c>
      <c r="D12" s="6">
        <v>1125</v>
      </c>
      <c r="E12" s="6">
        <v>0</v>
      </c>
      <c r="F12" s="6">
        <v>4009</v>
      </c>
      <c r="G12" s="6">
        <v>54166</v>
      </c>
      <c r="H12" s="16">
        <f>H6+H9</f>
        <v>59300</v>
      </c>
    </row>
    <row r="13" spans="2:11" ht="22.5" customHeight="1" x14ac:dyDescent="0.4">
      <c r="B13" s="150"/>
      <c r="C13" s="5" t="s">
        <v>39</v>
      </c>
      <c r="D13" s="6">
        <v>1587057</v>
      </c>
      <c r="E13" s="6">
        <v>321734</v>
      </c>
      <c r="F13" s="6">
        <v>1022002</v>
      </c>
      <c r="G13" s="6">
        <f>SUM(G11:G12)</f>
        <v>1496310</v>
      </c>
      <c r="H13" s="16">
        <f>SUM(H11:H12)</f>
        <v>4427103</v>
      </c>
    </row>
  </sheetData>
  <mergeCells count="4">
    <mergeCell ref="B11:B13"/>
    <mergeCell ref="B5:B7"/>
    <mergeCell ref="B8:B10"/>
    <mergeCell ref="B4:C4"/>
  </mergeCells>
  <phoneticPr fontId="3"/>
  <pageMargins left="0.7" right="0.7" top="0.75" bottom="0.75" header="0.3" footer="0.3"/>
  <pageSetup paperSize="9" scale="85" orientation="landscape" r:id="rId1"/>
  <ignoredErrors>
    <ignoredError sqref="H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28"/>
  <sheetViews>
    <sheetView tabSelected="1" topLeftCell="A10" zoomScaleNormal="100" workbookViewId="0">
      <selection activeCell="D22" sqref="D22"/>
    </sheetView>
  </sheetViews>
  <sheetFormatPr defaultColWidth="9" defaultRowHeight="22.5" customHeight="1" x14ac:dyDescent="0.4"/>
  <cols>
    <col min="1" max="1" width="9" style="46"/>
    <col min="2" max="2" width="26.625" style="46" customWidth="1"/>
    <col min="3" max="3" width="10" style="1" customWidth="1"/>
    <col min="4" max="5" width="10" style="46" customWidth="1"/>
    <col min="6" max="6" width="8.875" style="46" customWidth="1"/>
    <col min="7" max="16384" width="9" style="46"/>
  </cols>
  <sheetData>
    <row r="2" spans="2:6" ht="22.5" customHeight="1" x14ac:dyDescent="0.4">
      <c r="B2" s="3" t="s">
        <v>49</v>
      </c>
      <c r="E2" s="19"/>
      <c r="F2" s="19"/>
    </row>
    <row r="3" spans="2:6" s="47" customFormat="1" ht="22.5" customHeight="1" x14ac:dyDescent="0.4">
      <c r="B3" s="47" t="s">
        <v>62</v>
      </c>
      <c r="E3" s="48" t="s">
        <v>18</v>
      </c>
    </row>
    <row r="4" spans="2:6" s="47" customFormat="1" ht="22.5" customHeight="1" x14ac:dyDescent="0.4">
      <c r="B4" s="152" t="s">
        <v>17</v>
      </c>
      <c r="C4" s="153" t="s">
        <v>52</v>
      </c>
      <c r="D4" s="152"/>
      <c r="E4" s="152"/>
    </row>
    <row r="5" spans="2:6" s="47" customFormat="1" ht="22.5" customHeight="1" x14ac:dyDescent="0.4">
      <c r="B5" s="152"/>
      <c r="C5" s="55"/>
      <c r="D5" s="26" t="s">
        <v>15</v>
      </c>
      <c r="E5" s="26" t="s">
        <v>16</v>
      </c>
    </row>
    <row r="6" spans="2:6" s="47" customFormat="1" ht="22.5" customHeight="1" x14ac:dyDescent="0.4">
      <c r="B6" s="56" t="s">
        <v>54</v>
      </c>
      <c r="C6" s="27">
        <f t="shared" ref="C6:C21" si="0">SUM(D6:E6)</f>
        <v>18001</v>
      </c>
      <c r="D6" s="27">
        <v>1351</v>
      </c>
      <c r="E6" s="27">
        <v>16650</v>
      </c>
    </row>
    <row r="7" spans="2:6" s="47" customFormat="1" ht="22.5" customHeight="1" x14ac:dyDescent="0.4">
      <c r="B7" s="56" t="s">
        <v>55</v>
      </c>
      <c r="C7" s="27">
        <f t="shared" si="0"/>
        <v>13602</v>
      </c>
      <c r="D7" s="27">
        <v>3053</v>
      </c>
      <c r="E7" s="27">
        <v>10549</v>
      </c>
    </row>
    <row r="8" spans="2:6" s="47" customFormat="1" ht="22.5" customHeight="1" x14ac:dyDescent="0.4">
      <c r="B8" s="56" t="s">
        <v>57</v>
      </c>
      <c r="C8" s="27">
        <f t="shared" si="0"/>
        <v>11556</v>
      </c>
      <c r="D8" s="27">
        <v>2314</v>
      </c>
      <c r="E8" s="27">
        <v>9242</v>
      </c>
    </row>
    <row r="9" spans="2:6" s="47" customFormat="1" ht="22.5" customHeight="1" x14ac:dyDescent="0.4">
      <c r="B9" s="56" t="s">
        <v>56</v>
      </c>
      <c r="C9" s="27">
        <f t="shared" si="0"/>
        <v>10816</v>
      </c>
      <c r="D9" s="27">
        <v>3202</v>
      </c>
      <c r="E9" s="27">
        <v>7614</v>
      </c>
    </row>
    <row r="10" spans="2:6" s="47" customFormat="1" ht="22.5" customHeight="1" x14ac:dyDescent="0.4">
      <c r="B10" s="56" t="s">
        <v>14</v>
      </c>
      <c r="C10" s="27">
        <f t="shared" si="0"/>
        <v>2904</v>
      </c>
      <c r="D10" s="27">
        <v>1300</v>
      </c>
      <c r="E10" s="27">
        <v>1604</v>
      </c>
    </row>
    <row r="11" spans="2:6" s="47" customFormat="1" ht="22.5" customHeight="1" x14ac:dyDescent="0.4">
      <c r="B11" s="56" t="s">
        <v>58</v>
      </c>
      <c r="C11" s="27">
        <f t="shared" si="0"/>
        <v>2402</v>
      </c>
      <c r="D11" s="27" t="s">
        <v>63</v>
      </c>
      <c r="E11" s="27">
        <v>2402</v>
      </c>
    </row>
    <row r="12" spans="2:6" s="47" customFormat="1" ht="22.5" customHeight="1" x14ac:dyDescent="0.4">
      <c r="B12" s="56" t="s">
        <v>64</v>
      </c>
      <c r="C12" s="27">
        <f t="shared" si="0"/>
        <v>1246</v>
      </c>
      <c r="D12" s="27">
        <v>189</v>
      </c>
      <c r="E12" s="27">
        <v>1057</v>
      </c>
    </row>
    <row r="13" spans="2:6" s="47" customFormat="1" ht="22.5" customHeight="1" x14ac:dyDescent="0.4">
      <c r="B13" s="56" t="s">
        <v>65</v>
      </c>
      <c r="C13" s="27">
        <f t="shared" si="0"/>
        <v>826</v>
      </c>
      <c r="D13" s="27">
        <v>276</v>
      </c>
      <c r="E13" s="27">
        <v>550</v>
      </c>
    </row>
    <row r="14" spans="2:6" s="47" customFormat="1" ht="22.5" customHeight="1" x14ac:dyDescent="0.4">
      <c r="B14" s="56" t="s">
        <v>66</v>
      </c>
      <c r="C14" s="27">
        <f t="shared" si="0"/>
        <v>741</v>
      </c>
      <c r="D14" s="27">
        <v>512</v>
      </c>
      <c r="E14" s="27">
        <v>229</v>
      </c>
    </row>
    <row r="15" spans="2:6" s="47" customFormat="1" ht="22.5" customHeight="1" x14ac:dyDescent="0.4">
      <c r="B15" s="56" t="s">
        <v>67</v>
      </c>
      <c r="C15" s="27">
        <f t="shared" si="0"/>
        <v>411</v>
      </c>
      <c r="D15" s="27">
        <v>255</v>
      </c>
      <c r="E15" s="27">
        <v>156</v>
      </c>
    </row>
    <row r="16" spans="2:6" s="47" customFormat="1" ht="22.5" customHeight="1" x14ac:dyDescent="0.4">
      <c r="B16" s="56" t="s">
        <v>68</v>
      </c>
      <c r="C16" s="27">
        <f t="shared" si="0"/>
        <v>1505</v>
      </c>
      <c r="D16" s="27">
        <v>456</v>
      </c>
      <c r="E16" s="27">
        <v>1049</v>
      </c>
    </row>
    <row r="17" spans="2:7" s="47" customFormat="1" ht="22.5" customHeight="1" x14ac:dyDescent="0.4">
      <c r="B17" s="60" t="s">
        <v>69</v>
      </c>
      <c r="C17" s="27">
        <f t="shared" si="0"/>
        <v>324</v>
      </c>
      <c r="D17" s="27">
        <v>116</v>
      </c>
      <c r="E17" s="27">
        <v>208</v>
      </c>
    </row>
    <row r="18" spans="2:7" s="47" customFormat="1" ht="22.5" customHeight="1" x14ac:dyDescent="0.4">
      <c r="B18" s="56" t="s">
        <v>70</v>
      </c>
      <c r="C18" s="27">
        <f t="shared" si="0"/>
        <v>451</v>
      </c>
      <c r="D18" s="27">
        <v>368</v>
      </c>
      <c r="E18" s="27">
        <v>83</v>
      </c>
    </row>
    <row r="19" spans="2:7" s="47" customFormat="1" ht="22.5" customHeight="1" x14ac:dyDescent="0.4">
      <c r="B19" s="56" t="s">
        <v>71</v>
      </c>
      <c r="C19" s="27">
        <f t="shared" si="0"/>
        <v>262</v>
      </c>
      <c r="D19" s="27">
        <v>112</v>
      </c>
      <c r="E19" s="27">
        <v>150</v>
      </c>
    </row>
    <row r="20" spans="2:7" s="47" customFormat="1" ht="22.5" customHeight="1" x14ac:dyDescent="0.4">
      <c r="B20" s="56" t="s">
        <v>72</v>
      </c>
      <c r="C20" s="27">
        <f t="shared" si="0"/>
        <v>727</v>
      </c>
      <c r="D20" s="27">
        <v>371</v>
      </c>
      <c r="E20" s="27">
        <v>356</v>
      </c>
    </row>
    <row r="21" spans="2:7" s="47" customFormat="1" ht="22.5" customHeight="1" thickBot="1" x14ac:dyDescent="0.45">
      <c r="B21" s="56" t="s">
        <v>73</v>
      </c>
      <c r="C21" s="57">
        <f t="shared" si="0"/>
        <v>1423</v>
      </c>
      <c r="D21" s="57">
        <v>1423</v>
      </c>
      <c r="E21" s="57">
        <v>0</v>
      </c>
    </row>
    <row r="22" spans="2:7" s="47" customFormat="1" ht="45" customHeight="1" thickTop="1" x14ac:dyDescent="0.4">
      <c r="B22" s="58" t="s">
        <v>59</v>
      </c>
      <c r="C22" s="59">
        <f>SUM(C6:C21)</f>
        <v>67197</v>
      </c>
      <c r="D22" s="59">
        <f>SUM(D6:D21)</f>
        <v>15298</v>
      </c>
      <c r="E22" s="59">
        <f>SUM(E6:E21)</f>
        <v>51899</v>
      </c>
    </row>
    <row r="23" spans="2:7" s="47" customFormat="1" ht="22.5" customHeight="1" x14ac:dyDescent="0.4">
      <c r="D23" s="28"/>
      <c r="E23" s="25"/>
    </row>
    <row r="24" spans="2:7" ht="22.5" customHeight="1" x14ac:dyDescent="0.4">
      <c r="B24" s="154" t="s">
        <v>60</v>
      </c>
      <c r="C24" s="154"/>
      <c r="D24" s="154"/>
      <c r="E24" s="154"/>
      <c r="F24" s="154"/>
      <c r="G24" s="154"/>
    </row>
    <row r="25" spans="2:7" ht="22.5" customHeight="1" x14ac:dyDescent="0.4">
      <c r="B25" s="154"/>
      <c r="C25" s="154"/>
      <c r="D25" s="154"/>
      <c r="E25" s="154"/>
      <c r="F25" s="154"/>
      <c r="G25" s="154"/>
    </row>
    <row r="26" spans="2:7" ht="22.5" customHeight="1" x14ac:dyDescent="0.4">
      <c r="B26" s="154"/>
      <c r="C26" s="154"/>
      <c r="D26" s="154"/>
      <c r="E26" s="154"/>
      <c r="F26" s="154"/>
      <c r="G26" s="154"/>
    </row>
    <row r="27" spans="2:7" ht="22.5" customHeight="1" x14ac:dyDescent="0.4">
      <c r="B27" s="154"/>
      <c r="C27" s="154"/>
      <c r="D27" s="154"/>
      <c r="E27" s="154"/>
      <c r="F27" s="154"/>
      <c r="G27" s="154"/>
    </row>
    <row r="28" spans="2:7" ht="22.5" customHeight="1" x14ac:dyDescent="0.4">
      <c r="B28" s="154"/>
      <c r="C28" s="154"/>
      <c r="D28" s="154"/>
      <c r="E28" s="154"/>
      <c r="F28" s="154"/>
      <c r="G28" s="154"/>
    </row>
  </sheetData>
  <mergeCells count="4">
    <mergeCell ref="B4:B5"/>
    <mergeCell ref="C4:E4"/>
    <mergeCell ref="B24:G25"/>
    <mergeCell ref="B26:G28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P37"/>
  <sheetViews>
    <sheetView zoomScale="80" zoomScaleNormal="80" zoomScaleSheetLayoutView="100" workbookViewId="0">
      <selection activeCell="H13" sqref="H13"/>
    </sheetView>
  </sheetViews>
  <sheetFormatPr defaultColWidth="9" defaultRowHeight="22.5" customHeight="1" x14ac:dyDescent="0.4"/>
  <cols>
    <col min="1" max="1" width="9" style="29"/>
    <col min="2" max="2" width="20.625" style="29" customWidth="1"/>
    <col min="3" max="14" width="10.625" style="29" customWidth="1"/>
    <col min="15" max="15" width="14.625" style="29" customWidth="1"/>
    <col min="16" max="16384" width="9" style="29"/>
  </cols>
  <sheetData>
    <row r="2" spans="2:16" ht="22.5" customHeight="1" x14ac:dyDescent="0.15">
      <c r="B2" s="41" t="s">
        <v>50</v>
      </c>
      <c r="O2" s="30"/>
    </row>
    <row r="3" spans="2:16" ht="22.5" customHeight="1" x14ac:dyDescent="0.4">
      <c r="B3" s="41" t="s">
        <v>61</v>
      </c>
      <c r="O3" s="39" t="s">
        <v>0</v>
      </c>
    </row>
    <row r="4" spans="2:16" ht="22.5" customHeight="1" x14ac:dyDescent="0.4">
      <c r="B4" s="31"/>
      <c r="C4" s="42" t="s">
        <v>23</v>
      </c>
      <c r="D4" s="43" t="s">
        <v>24</v>
      </c>
      <c r="E4" s="42" t="s">
        <v>25</v>
      </c>
      <c r="F4" s="42" t="s">
        <v>19</v>
      </c>
      <c r="G4" s="43" t="s">
        <v>20</v>
      </c>
      <c r="H4" s="42" t="s">
        <v>21</v>
      </c>
      <c r="I4" s="42" t="s">
        <v>26</v>
      </c>
      <c r="J4" s="43" t="s">
        <v>27</v>
      </c>
      <c r="K4" s="42" t="s">
        <v>28</v>
      </c>
      <c r="L4" s="42" t="s">
        <v>22</v>
      </c>
      <c r="M4" s="43" t="s">
        <v>29</v>
      </c>
      <c r="N4" s="42" t="s">
        <v>30</v>
      </c>
      <c r="O4" s="49" t="s">
        <v>13</v>
      </c>
    </row>
    <row r="5" spans="2:16" ht="22.5" customHeight="1" x14ac:dyDescent="0.4">
      <c r="B5" s="31" t="s">
        <v>46</v>
      </c>
      <c r="C5" s="32">
        <v>87529</v>
      </c>
      <c r="D5" s="32">
        <v>75993</v>
      </c>
      <c r="E5" s="32">
        <v>54582</v>
      </c>
      <c r="F5" s="32">
        <v>10084</v>
      </c>
      <c r="G5" s="32">
        <v>7845</v>
      </c>
      <c r="H5" s="32">
        <v>19583</v>
      </c>
      <c r="I5" s="32">
        <v>35597</v>
      </c>
      <c r="J5" s="32">
        <v>40380</v>
      </c>
      <c r="K5" s="32">
        <v>43722</v>
      </c>
      <c r="L5" s="32">
        <v>58877</v>
      </c>
      <c r="M5" s="32">
        <v>76460</v>
      </c>
      <c r="N5" s="32">
        <v>53301</v>
      </c>
      <c r="O5" s="50">
        <f t="shared" ref="O5:O10" si="0">SUM(C5:N5)</f>
        <v>563953</v>
      </c>
    </row>
    <row r="6" spans="2:16" ht="22.5" customHeight="1" x14ac:dyDescent="0.4">
      <c r="B6" s="31" t="s">
        <v>43</v>
      </c>
      <c r="C6" s="32">
        <v>38370</v>
      </c>
      <c r="D6" s="32">
        <v>31789</v>
      </c>
      <c r="E6" s="32">
        <v>21481</v>
      </c>
      <c r="F6" s="32">
        <v>2823</v>
      </c>
      <c r="G6" s="32">
        <v>1967</v>
      </c>
      <c r="H6" s="32">
        <v>6447</v>
      </c>
      <c r="I6" s="32">
        <v>13958</v>
      </c>
      <c r="J6" s="32">
        <v>18734</v>
      </c>
      <c r="K6" s="32">
        <v>18685</v>
      </c>
      <c r="L6" s="32">
        <v>28437</v>
      </c>
      <c r="M6" s="32">
        <v>38643</v>
      </c>
      <c r="N6" s="32">
        <v>28465</v>
      </c>
      <c r="O6" s="50">
        <f t="shared" si="0"/>
        <v>249799</v>
      </c>
    </row>
    <row r="7" spans="2:16" ht="22.5" customHeight="1" x14ac:dyDescent="0.4">
      <c r="B7" s="31" t="s">
        <v>44</v>
      </c>
      <c r="C7" s="32">
        <v>48026</v>
      </c>
      <c r="D7" s="32">
        <v>58996</v>
      </c>
      <c r="E7" s="32">
        <v>59022</v>
      </c>
      <c r="F7" s="32">
        <v>5723</v>
      </c>
      <c r="G7" s="32">
        <v>436</v>
      </c>
      <c r="H7" s="32">
        <v>7411</v>
      </c>
      <c r="I7" s="32">
        <v>24147</v>
      </c>
      <c r="J7" s="32">
        <v>27780</v>
      </c>
      <c r="K7" s="32">
        <v>39338</v>
      </c>
      <c r="L7" s="32">
        <v>55379</v>
      </c>
      <c r="M7" s="32">
        <v>64636</v>
      </c>
      <c r="N7" s="32">
        <v>47346</v>
      </c>
      <c r="O7" s="50">
        <f t="shared" si="0"/>
        <v>438240</v>
      </c>
    </row>
    <row r="8" spans="2:16" ht="22.5" customHeight="1" thickBot="1" x14ac:dyDescent="0.45">
      <c r="B8" s="33" t="s">
        <v>45</v>
      </c>
      <c r="C8" s="34">
        <v>11218</v>
      </c>
      <c r="D8" s="34">
        <v>9707</v>
      </c>
      <c r="E8" s="34">
        <v>8830</v>
      </c>
      <c r="F8" s="34">
        <v>1656</v>
      </c>
      <c r="G8" s="34">
        <v>1326</v>
      </c>
      <c r="H8" s="34">
        <v>1717</v>
      </c>
      <c r="I8" s="34">
        <v>7465</v>
      </c>
      <c r="J8" s="34">
        <v>11528</v>
      </c>
      <c r="K8" s="34">
        <v>10071</v>
      </c>
      <c r="L8" s="34">
        <v>14112</v>
      </c>
      <c r="M8" s="34">
        <v>15046</v>
      </c>
      <c r="N8" s="34">
        <v>12882</v>
      </c>
      <c r="O8" s="51">
        <f t="shared" si="0"/>
        <v>105558</v>
      </c>
    </row>
    <row r="9" spans="2:16" ht="22.5" customHeight="1" thickTop="1" x14ac:dyDescent="0.4">
      <c r="B9" s="35" t="s">
        <v>32</v>
      </c>
      <c r="C9" s="36">
        <f t="shared" ref="C9:N9" si="1">SUM(C5:C8)</f>
        <v>185143</v>
      </c>
      <c r="D9" s="36">
        <f t="shared" si="1"/>
        <v>176485</v>
      </c>
      <c r="E9" s="36">
        <f t="shared" si="1"/>
        <v>143915</v>
      </c>
      <c r="F9" s="36">
        <f t="shared" si="1"/>
        <v>20286</v>
      </c>
      <c r="G9" s="36">
        <f t="shared" si="1"/>
        <v>11574</v>
      </c>
      <c r="H9" s="36">
        <f t="shared" si="1"/>
        <v>35158</v>
      </c>
      <c r="I9" s="36">
        <f t="shared" si="1"/>
        <v>81167</v>
      </c>
      <c r="J9" s="36">
        <f t="shared" si="1"/>
        <v>98422</v>
      </c>
      <c r="K9" s="36">
        <f t="shared" si="1"/>
        <v>111816</v>
      </c>
      <c r="L9" s="36">
        <f t="shared" si="1"/>
        <v>156805</v>
      </c>
      <c r="M9" s="36">
        <f t="shared" si="1"/>
        <v>194785</v>
      </c>
      <c r="N9" s="36">
        <f t="shared" si="1"/>
        <v>141994</v>
      </c>
      <c r="O9" s="52">
        <f t="shared" si="0"/>
        <v>1357550</v>
      </c>
      <c r="P9" s="37"/>
    </row>
    <row r="10" spans="2:16" ht="22.5" customHeight="1" x14ac:dyDescent="0.4">
      <c r="B10" s="31" t="s">
        <v>47</v>
      </c>
      <c r="C10" s="32">
        <v>35909</v>
      </c>
      <c r="D10" s="32">
        <v>13054</v>
      </c>
      <c r="E10" s="32">
        <v>2936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50">
        <f t="shared" si="0"/>
        <v>51899</v>
      </c>
    </row>
    <row r="11" spans="2:16" ht="22.5" customHeight="1" x14ac:dyDescent="0.4"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</row>
    <row r="12" spans="2:16" ht="22.5" customHeight="1" x14ac:dyDescent="0.4"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</row>
    <row r="14" spans="2:16" ht="22.5" customHeight="1" x14ac:dyDescent="0.4">
      <c r="P14" s="38"/>
    </row>
    <row r="16" spans="2:16" ht="22.5" customHeight="1" x14ac:dyDescent="0.4">
      <c r="O16" s="40"/>
    </row>
    <row r="17" spans="2:15" ht="22.5" customHeight="1" x14ac:dyDescent="0.4">
      <c r="O17" s="40"/>
    </row>
    <row r="29" spans="2:15" ht="22.5" customHeight="1" x14ac:dyDescent="0.4"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</row>
    <row r="31" spans="2:15" ht="22.5" customHeight="1" x14ac:dyDescent="0.4">
      <c r="B31" s="41"/>
    </row>
    <row r="32" spans="2:15" ht="22.5" customHeight="1" x14ac:dyDescent="0.4">
      <c r="B32" s="41"/>
    </row>
    <row r="33" spans="2:2" ht="22.5" customHeight="1" x14ac:dyDescent="0.4">
      <c r="B33" s="41"/>
    </row>
    <row r="34" spans="2:2" ht="22.5" customHeight="1" x14ac:dyDescent="0.4">
      <c r="B34" s="41"/>
    </row>
    <row r="35" spans="2:2" ht="22.5" customHeight="1" x14ac:dyDescent="0.4">
      <c r="B35" s="41"/>
    </row>
    <row r="36" spans="2:2" ht="22.5" customHeight="1" x14ac:dyDescent="0.4">
      <c r="B36" s="41"/>
    </row>
    <row r="37" spans="2:2" ht="22.5" customHeight="1" x14ac:dyDescent="0.4">
      <c r="B37" s="41"/>
    </row>
  </sheetData>
  <mergeCells count="1">
    <mergeCell ref="B29:O29"/>
  </mergeCells>
  <phoneticPr fontId="3"/>
  <pageMargins left="0.70866141732283472" right="0.70866141732283472" top="1.2598425196850394" bottom="0.55118110236220474" header="0.78740157480314965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Q20"/>
  <sheetViews>
    <sheetView zoomScale="87" zoomScaleNormal="87" workbookViewId="0">
      <selection activeCell="H13" sqref="H13"/>
    </sheetView>
  </sheetViews>
  <sheetFormatPr defaultColWidth="9" defaultRowHeight="22.5" customHeight="1" x14ac:dyDescent="0.4"/>
  <cols>
    <col min="1" max="1" width="9" style="2"/>
    <col min="2" max="2" width="15.375" style="1" customWidth="1"/>
    <col min="3" max="14" width="11.125" style="2" customWidth="1"/>
    <col min="15" max="15" width="13.875" style="2" customWidth="1"/>
    <col min="16" max="16" width="9" style="2"/>
    <col min="17" max="17" width="10.375" style="2" bestFit="1" customWidth="1"/>
    <col min="18" max="16384" width="9" style="2"/>
  </cols>
  <sheetData>
    <row r="2" spans="2:17" ht="22.5" customHeight="1" x14ac:dyDescent="0.4">
      <c r="B2" s="19" t="s">
        <v>51</v>
      </c>
      <c r="C2" s="20"/>
      <c r="O2" s="20"/>
    </row>
    <row r="3" spans="2:17" ht="22.5" customHeight="1" x14ac:dyDescent="0.4">
      <c r="B3" s="2" t="s">
        <v>61</v>
      </c>
      <c r="O3" s="4" t="s">
        <v>0</v>
      </c>
    </row>
    <row r="4" spans="2:17" ht="22.5" customHeight="1" x14ac:dyDescent="0.4">
      <c r="B4" s="5"/>
      <c r="C4" s="21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13" t="s">
        <v>12</v>
      </c>
      <c r="O4" s="45" t="s">
        <v>13</v>
      </c>
    </row>
    <row r="5" spans="2:17" ht="37.5" customHeight="1" x14ac:dyDescent="0.4">
      <c r="B5" s="44" t="s">
        <v>53</v>
      </c>
      <c r="C5" s="22">
        <v>352424</v>
      </c>
      <c r="D5" s="6">
        <v>261296</v>
      </c>
      <c r="E5" s="6">
        <v>208145</v>
      </c>
      <c r="F5" s="6">
        <v>35282</v>
      </c>
      <c r="G5" s="6">
        <v>10138</v>
      </c>
      <c r="H5" s="6">
        <v>96635</v>
      </c>
      <c r="I5" s="6">
        <v>149154</v>
      </c>
      <c r="J5" s="6">
        <v>254164</v>
      </c>
      <c r="K5" s="6">
        <v>253987</v>
      </c>
      <c r="L5" s="6">
        <v>313047</v>
      </c>
      <c r="M5" s="6">
        <v>371385</v>
      </c>
      <c r="N5" s="14">
        <v>216095</v>
      </c>
      <c r="O5" s="16">
        <f>SUM(C5:N5)</f>
        <v>2521752</v>
      </c>
      <c r="Q5" s="23"/>
    </row>
    <row r="6" spans="2:17" ht="22.5" customHeight="1" x14ac:dyDescent="0.4">
      <c r="B6" s="3"/>
    </row>
    <row r="7" spans="2:17" ht="22.5" customHeight="1" x14ac:dyDescent="0.4">
      <c r="C7" s="54"/>
    </row>
    <row r="8" spans="2:17" ht="22.5" customHeight="1" x14ac:dyDescent="0.4">
      <c r="C8" s="54"/>
    </row>
    <row r="9" spans="2:17" ht="22.5" customHeight="1" x14ac:dyDescent="0.4">
      <c r="C9" s="54"/>
      <c r="O9" s="24"/>
    </row>
    <row r="10" spans="2:17" ht="22.5" customHeight="1" x14ac:dyDescent="0.4">
      <c r="C10" s="54"/>
    </row>
    <row r="11" spans="2:17" ht="22.5" customHeight="1" x14ac:dyDescent="0.4">
      <c r="C11" s="54"/>
    </row>
    <row r="12" spans="2:17" ht="22.5" customHeight="1" x14ac:dyDescent="0.4">
      <c r="C12" s="54"/>
    </row>
    <row r="13" spans="2:17" ht="22.5" customHeight="1" x14ac:dyDescent="0.4">
      <c r="C13" s="54"/>
    </row>
    <row r="14" spans="2:17" ht="22.5" customHeight="1" x14ac:dyDescent="0.4">
      <c r="C14" s="54"/>
    </row>
    <row r="15" spans="2:17" ht="22.5" customHeight="1" x14ac:dyDescent="0.4">
      <c r="C15" s="54"/>
    </row>
    <row r="16" spans="2:17" ht="22.5" customHeight="1" x14ac:dyDescent="0.4">
      <c r="C16" s="54"/>
    </row>
    <row r="17" spans="3:14" ht="22.5" customHeight="1" x14ac:dyDescent="0.4">
      <c r="C17" s="54"/>
    </row>
    <row r="18" spans="3:14" ht="22.5" customHeight="1" x14ac:dyDescent="0.4">
      <c r="C18" s="54"/>
    </row>
    <row r="20" spans="3:14" ht="22.5" customHeight="1" x14ac:dyDescent="0.4"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</row>
  </sheetData>
  <phoneticPr fontId="3"/>
  <pageMargins left="0.7" right="0.7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F30"/>
  <sheetViews>
    <sheetView showGridLines="0" workbookViewId="0">
      <selection activeCell="I7" sqref="I7"/>
    </sheetView>
  </sheetViews>
  <sheetFormatPr defaultColWidth="9" defaultRowHeight="14.25" x14ac:dyDescent="0.15"/>
  <cols>
    <col min="1" max="1" width="6" style="129" customWidth="1"/>
    <col min="2" max="2" width="19.5" style="129" customWidth="1"/>
    <col min="3" max="3" width="18.375" style="142" customWidth="1"/>
    <col min="4" max="4" width="17.25" style="142" customWidth="1"/>
    <col min="5" max="5" width="18.375" style="142" customWidth="1"/>
    <col min="6" max="16384" width="9" style="129"/>
  </cols>
  <sheetData>
    <row r="1" spans="2:6" ht="11.25" customHeight="1" x14ac:dyDescent="0.15"/>
    <row r="2" spans="2:6" x14ac:dyDescent="0.15">
      <c r="B2" s="156" t="s">
        <v>137</v>
      </c>
      <c r="C2" s="156"/>
      <c r="D2" s="156"/>
      <c r="E2" s="156"/>
    </row>
    <row r="3" spans="2:6" x14ac:dyDescent="0.15">
      <c r="B3" s="130"/>
    </row>
    <row r="4" spans="2:6" ht="28.5" x14ac:dyDescent="0.15">
      <c r="B4" s="131" t="s">
        <v>135</v>
      </c>
      <c r="C4" s="143"/>
      <c r="D4" s="143"/>
      <c r="E4" s="143"/>
      <c r="F4" s="132"/>
    </row>
    <row r="5" spans="2:6" x14ac:dyDescent="0.15">
      <c r="B5" s="157" t="s">
        <v>134</v>
      </c>
      <c r="C5" s="157"/>
      <c r="D5" s="143"/>
      <c r="E5" s="143"/>
      <c r="F5" s="132"/>
    </row>
    <row r="6" spans="2:6" ht="39.75" customHeight="1" x14ac:dyDescent="0.15">
      <c r="B6" s="133"/>
      <c r="C6" s="133" t="s">
        <v>128</v>
      </c>
      <c r="D6" s="148" t="s">
        <v>129</v>
      </c>
      <c r="E6" s="134" t="s">
        <v>130</v>
      </c>
      <c r="F6" s="132"/>
    </row>
    <row r="7" spans="2:6" ht="52.5" customHeight="1" x14ac:dyDescent="0.15">
      <c r="B7" s="133" t="s">
        <v>131</v>
      </c>
      <c r="C7" s="135">
        <v>1305651</v>
      </c>
      <c r="D7" s="144">
        <v>22864</v>
      </c>
      <c r="E7" s="144">
        <v>29852404</v>
      </c>
      <c r="F7" s="132"/>
    </row>
    <row r="8" spans="2:6" ht="52.5" customHeight="1" x14ac:dyDescent="0.15">
      <c r="B8" s="133" t="s">
        <v>132</v>
      </c>
      <c r="C8" s="135">
        <v>3054255</v>
      </c>
      <c r="D8" s="144">
        <v>4106</v>
      </c>
      <c r="E8" s="144">
        <v>12540771</v>
      </c>
      <c r="F8" s="132"/>
    </row>
    <row r="9" spans="2:6" ht="52.5" customHeight="1" x14ac:dyDescent="0.15">
      <c r="B9" s="133" t="s">
        <v>133</v>
      </c>
      <c r="C9" s="136">
        <f>SUM(C7:C8)</f>
        <v>4359906</v>
      </c>
      <c r="D9" s="137"/>
      <c r="E9" s="144">
        <f>SUM(E7:E8)</f>
        <v>42393175</v>
      </c>
      <c r="F9" s="132"/>
    </row>
    <row r="10" spans="2:6" ht="24.95" customHeight="1" x14ac:dyDescent="0.15">
      <c r="B10" s="158"/>
      <c r="C10" s="158"/>
      <c r="D10" s="158"/>
      <c r="E10" s="158"/>
    </row>
    <row r="11" spans="2:6" ht="28.5" customHeight="1" x14ac:dyDescent="0.15">
      <c r="B11" s="138" t="s">
        <v>136</v>
      </c>
      <c r="C11" s="145"/>
      <c r="D11" s="145"/>
      <c r="E11" s="145"/>
    </row>
    <row r="12" spans="2:6" x14ac:dyDescent="0.15">
      <c r="B12" s="139"/>
      <c r="C12" s="145"/>
      <c r="D12" s="145"/>
      <c r="E12" s="145"/>
    </row>
    <row r="13" spans="2:6" ht="39.75" customHeight="1" x14ac:dyDescent="0.15">
      <c r="B13" s="133"/>
      <c r="C13" s="133" t="s">
        <v>128</v>
      </c>
      <c r="D13" s="148" t="s">
        <v>129</v>
      </c>
      <c r="E13" s="134" t="s">
        <v>130</v>
      </c>
    </row>
    <row r="14" spans="2:6" ht="52.5" customHeight="1" x14ac:dyDescent="0.15">
      <c r="B14" s="133" t="s">
        <v>131</v>
      </c>
      <c r="C14" s="140">
        <v>51899</v>
      </c>
      <c r="D14" s="146">
        <v>28336</v>
      </c>
      <c r="E14" s="140">
        <v>1470610</v>
      </c>
    </row>
    <row r="15" spans="2:6" ht="52.5" customHeight="1" x14ac:dyDescent="0.15">
      <c r="B15" s="133" t="s">
        <v>132</v>
      </c>
      <c r="C15" s="140">
        <v>15298</v>
      </c>
      <c r="D15" s="146">
        <v>4238</v>
      </c>
      <c r="E15" s="140">
        <v>64833</v>
      </c>
    </row>
    <row r="16" spans="2:6" ht="52.5" customHeight="1" x14ac:dyDescent="0.15">
      <c r="B16" s="133" t="s">
        <v>133</v>
      </c>
      <c r="C16" s="136">
        <f>SUM(C14:C15)</f>
        <v>67197</v>
      </c>
      <c r="D16" s="137"/>
      <c r="E16" s="136">
        <f>SUM(E14:E15)</f>
        <v>1535443</v>
      </c>
    </row>
    <row r="17" spans="2:5" ht="24.95" customHeight="1" x14ac:dyDescent="0.15"/>
    <row r="18" spans="2:5" ht="24.95" customHeight="1" x14ac:dyDescent="0.15"/>
    <row r="20" spans="2:5" x14ac:dyDescent="0.15">
      <c r="B20" s="141"/>
      <c r="C20" s="147"/>
      <c r="D20" s="147"/>
      <c r="E20" s="147"/>
    </row>
    <row r="25" spans="2:5" x14ac:dyDescent="0.15">
      <c r="B25" s="159"/>
      <c r="C25" s="159"/>
      <c r="D25" s="159"/>
      <c r="E25" s="159"/>
    </row>
    <row r="26" spans="2:5" x14ac:dyDescent="0.15">
      <c r="B26" s="159"/>
      <c r="C26" s="159"/>
      <c r="D26" s="159"/>
      <c r="E26" s="159"/>
    </row>
    <row r="30" spans="2:5" ht="27" customHeight="1" x14ac:dyDescent="0.15">
      <c r="B30" s="159"/>
      <c r="C30" s="159"/>
      <c r="D30" s="159"/>
      <c r="E30" s="159"/>
    </row>
  </sheetData>
  <mergeCells count="5">
    <mergeCell ref="B2:E2"/>
    <mergeCell ref="B5:C5"/>
    <mergeCell ref="B10:E10"/>
    <mergeCell ref="B25:E26"/>
    <mergeCell ref="B30:E30"/>
  </mergeCells>
  <phoneticPr fontId="3"/>
  <pageMargins left="0.7" right="0.7" top="0.75" bottom="0.75" header="0.3" footer="0.3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3:O24"/>
  <sheetViews>
    <sheetView showGridLines="0" topLeftCell="A12" zoomScale="75" zoomScaleNormal="75" workbookViewId="0">
      <selection activeCell="H13" sqref="H13"/>
    </sheetView>
  </sheetViews>
  <sheetFormatPr defaultRowHeight="14.25" x14ac:dyDescent="0.15"/>
  <cols>
    <col min="1" max="1" width="6.5" style="66" customWidth="1"/>
    <col min="2" max="2" width="15.875" style="66" customWidth="1"/>
    <col min="3" max="14" width="11" style="66" customWidth="1"/>
    <col min="15" max="15" width="12" style="66" customWidth="1"/>
    <col min="16" max="257" width="9" style="66"/>
    <col min="258" max="258" width="15.875" style="66" customWidth="1"/>
    <col min="259" max="266" width="9.375" style="66" customWidth="1"/>
    <col min="267" max="267" width="9.625" style="66" customWidth="1"/>
    <col min="268" max="270" width="9.375" style="66" customWidth="1"/>
    <col min="271" max="271" width="11.5" style="66" customWidth="1"/>
    <col min="272" max="513" width="9" style="66"/>
    <col min="514" max="514" width="15.875" style="66" customWidth="1"/>
    <col min="515" max="522" width="9.375" style="66" customWidth="1"/>
    <col min="523" max="523" width="9.625" style="66" customWidth="1"/>
    <col min="524" max="526" width="9.375" style="66" customWidth="1"/>
    <col min="527" max="527" width="11.5" style="66" customWidth="1"/>
    <col min="528" max="769" width="9" style="66"/>
    <col min="770" max="770" width="15.875" style="66" customWidth="1"/>
    <col min="771" max="778" width="9.375" style="66" customWidth="1"/>
    <col min="779" max="779" width="9.625" style="66" customWidth="1"/>
    <col min="780" max="782" width="9.375" style="66" customWidth="1"/>
    <col min="783" max="783" width="11.5" style="66" customWidth="1"/>
    <col min="784" max="1025" width="9" style="66"/>
    <col min="1026" max="1026" width="15.875" style="66" customWidth="1"/>
    <col min="1027" max="1034" width="9.375" style="66" customWidth="1"/>
    <col min="1035" max="1035" width="9.625" style="66" customWidth="1"/>
    <col min="1036" max="1038" width="9.375" style="66" customWidth="1"/>
    <col min="1039" max="1039" width="11.5" style="66" customWidth="1"/>
    <col min="1040" max="1281" width="9" style="66"/>
    <col min="1282" max="1282" width="15.875" style="66" customWidth="1"/>
    <col min="1283" max="1290" width="9.375" style="66" customWidth="1"/>
    <col min="1291" max="1291" width="9.625" style="66" customWidth="1"/>
    <col min="1292" max="1294" width="9.375" style="66" customWidth="1"/>
    <col min="1295" max="1295" width="11.5" style="66" customWidth="1"/>
    <col min="1296" max="1537" width="9" style="66"/>
    <col min="1538" max="1538" width="15.875" style="66" customWidth="1"/>
    <col min="1539" max="1546" width="9.375" style="66" customWidth="1"/>
    <col min="1547" max="1547" width="9.625" style="66" customWidth="1"/>
    <col min="1548" max="1550" width="9.375" style="66" customWidth="1"/>
    <col min="1551" max="1551" width="11.5" style="66" customWidth="1"/>
    <col min="1552" max="1793" width="9" style="66"/>
    <col min="1794" max="1794" width="15.875" style="66" customWidth="1"/>
    <col min="1795" max="1802" width="9.375" style="66" customWidth="1"/>
    <col min="1803" max="1803" width="9.625" style="66" customWidth="1"/>
    <col min="1804" max="1806" width="9.375" style="66" customWidth="1"/>
    <col min="1807" max="1807" width="11.5" style="66" customWidth="1"/>
    <col min="1808" max="2049" width="9" style="66"/>
    <col min="2050" max="2050" width="15.875" style="66" customWidth="1"/>
    <col min="2051" max="2058" width="9.375" style="66" customWidth="1"/>
    <col min="2059" max="2059" width="9.625" style="66" customWidth="1"/>
    <col min="2060" max="2062" width="9.375" style="66" customWidth="1"/>
    <col min="2063" max="2063" width="11.5" style="66" customWidth="1"/>
    <col min="2064" max="2305" width="9" style="66"/>
    <col min="2306" max="2306" width="15.875" style="66" customWidth="1"/>
    <col min="2307" max="2314" width="9.375" style="66" customWidth="1"/>
    <col min="2315" max="2315" width="9.625" style="66" customWidth="1"/>
    <col min="2316" max="2318" width="9.375" style="66" customWidth="1"/>
    <col min="2319" max="2319" width="11.5" style="66" customWidth="1"/>
    <col min="2320" max="2561" width="9" style="66"/>
    <col min="2562" max="2562" width="15.875" style="66" customWidth="1"/>
    <col min="2563" max="2570" width="9.375" style="66" customWidth="1"/>
    <col min="2571" max="2571" width="9.625" style="66" customWidth="1"/>
    <col min="2572" max="2574" width="9.375" style="66" customWidth="1"/>
    <col min="2575" max="2575" width="11.5" style="66" customWidth="1"/>
    <col min="2576" max="2817" width="9" style="66"/>
    <col min="2818" max="2818" width="15.875" style="66" customWidth="1"/>
    <col min="2819" max="2826" width="9.375" style="66" customWidth="1"/>
    <col min="2827" max="2827" width="9.625" style="66" customWidth="1"/>
    <col min="2828" max="2830" width="9.375" style="66" customWidth="1"/>
    <col min="2831" max="2831" width="11.5" style="66" customWidth="1"/>
    <col min="2832" max="3073" width="9" style="66"/>
    <col min="3074" max="3074" width="15.875" style="66" customWidth="1"/>
    <col min="3075" max="3082" width="9.375" style="66" customWidth="1"/>
    <col min="3083" max="3083" width="9.625" style="66" customWidth="1"/>
    <col min="3084" max="3086" width="9.375" style="66" customWidth="1"/>
    <col min="3087" max="3087" width="11.5" style="66" customWidth="1"/>
    <col min="3088" max="3329" width="9" style="66"/>
    <col min="3330" max="3330" width="15.875" style="66" customWidth="1"/>
    <col min="3331" max="3338" width="9.375" style="66" customWidth="1"/>
    <col min="3339" max="3339" width="9.625" style="66" customWidth="1"/>
    <col min="3340" max="3342" width="9.375" style="66" customWidth="1"/>
    <col min="3343" max="3343" width="11.5" style="66" customWidth="1"/>
    <col min="3344" max="3585" width="9" style="66"/>
    <col min="3586" max="3586" width="15.875" style="66" customWidth="1"/>
    <col min="3587" max="3594" width="9.375" style="66" customWidth="1"/>
    <col min="3595" max="3595" width="9.625" style="66" customWidth="1"/>
    <col min="3596" max="3598" width="9.375" style="66" customWidth="1"/>
    <col min="3599" max="3599" width="11.5" style="66" customWidth="1"/>
    <col min="3600" max="3841" width="9" style="66"/>
    <col min="3842" max="3842" width="15.875" style="66" customWidth="1"/>
    <col min="3843" max="3850" width="9.375" style="66" customWidth="1"/>
    <col min="3851" max="3851" width="9.625" style="66" customWidth="1"/>
    <col min="3852" max="3854" width="9.375" style="66" customWidth="1"/>
    <col min="3855" max="3855" width="11.5" style="66" customWidth="1"/>
    <col min="3856" max="4097" width="9" style="66"/>
    <col min="4098" max="4098" width="15.875" style="66" customWidth="1"/>
    <col min="4099" max="4106" width="9.375" style="66" customWidth="1"/>
    <col min="4107" max="4107" width="9.625" style="66" customWidth="1"/>
    <col min="4108" max="4110" width="9.375" style="66" customWidth="1"/>
    <col min="4111" max="4111" width="11.5" style="66" customWidth="1"/>
    <col min="4112" max="4353" width="9" style="66"/>
    <col min="4354" max="4354" width="15.875" style="66" customWidth="1"/>
    <col min="4355" max="4362" width="9.375" style="66" customWidth="1"/>
    <col min="4363" max="4363" width="9.625" style="66" customWidth="1"/>
    <col min="4364" max="4366" width="9.375" style="66" customWidth="1"/>
    <col min="4367" max="4367" width="11.5" style="66" customWidth="1"/>
    <col min="4368" max="4609" width="9" style="66"/>
    <col min="4610" max="4610" width="15.875" style="66" customWidth="1"/>
    <col min="4611" max="4618" width="9.375" style="66" customWidth="1"/>
    <col min="4619" max="4619" width="9.625" style="66" customWidth="1"/>
    <col min="4620" max="4622" width="9.375" style="66" customWidth="1"/>
    <col min="4623" max="4623" width="11.5" style="66" customWidth="1"/>
    <col min="4624" max="4865" width="9" style="66"/>
    <col min="4866" max="4866" width="15.875" style="66" customWidth="1"/>
    <col min="4867" max="4874" width="9.375" style="66" customWidth="1"/>
    <col min="4875" max="4875" width="9.625" style="66" customWidth="1"/>
    <col min="4876" max="4878" width="9.375" style="66" customWidth="1"/>
    <col min="4879" max="4879" width="11.5" style="66" customWidth="1"/>
    <col min="4880" max="5121" width="9" style="66"/>
    <col min="5122" max="5122" width="15.875" style="66" customWidth="1"/>
    <col min="5123" max="5130" width="9.375" style="66" customWidth="1"/>
    <col min="5131" max="5131" width="9.625" style="66" customWidth="1"/>
    <col min="5132" max="5134" width="9.375" style="66" customWidth="1"/>
    <col min="5135" max="5135" width="11.5" style="66" customWidth="1"/>
    <col min="5136" max="5377" width="9" style="66"/>
    <col min="5378" max="5378" width="15.875" style="66" customWidth="1"/>
    <col min="5379" max="5386" width="9.375" style="66" customWidth="1"/>
    <col min="5387" max="5387" width="9.625" style="66" customWidth="1"/>
    <col min="5388" max="5390" width="9.375" style="66" customWidth="1"/>
    <col min="5391" max="5391" width="11.5" style="66" customWidth="1"/>
    <col min="5392" max="5633" width="9" style="66"/>
    <col min="5634" max="5634" width="15.875" style="66" customWidth="1"/>
    <col min="5635" max="5642" width="9.375" style="66" customWidth="1"/>
    <col min="5643" max="5643" width="9.625" style="66" customWidth="1"/>
    <col min="5644" max="5646" width="9.375" style="66" customWidth="1"/>
    <col min="5647" max="5647" width="11.5" style="66" customWidth="1"/>
    <col min="5648" max="5889" width="9" style="66"/>
    <col min="5890" max="5890" width="15.875" style="66" customWidth="1"/>
    <col min="5891" max="5898" width="9.375" style="66" customWidth="1"/>
    <col min="5899" max="5899" width="9.625" style="66" customWidth="1"/>
    <col min="5900" max="5902" width="9.375" style="66" customWidth="1"/>
    <col min="5903" max="5903" width="11.5" style="66" customWidth="1"/>
    <col min="5904" max="6145" width="9" style="66"/>
    <col min="6146" max="6146" width="15.875" style="66" customWidth="1"/>
    <col min="6147" max="6154" width="9.375" style="66" customWidth="1"/>
    <col min="6155" max="6155" width="9.625" style="66" customWidth="1"/>
    <col min="6156" max="6158" width="9.375" style="66" customWidth="1"/>
    <col min="6159" max="6159" width="11.5" style="66" customWidth="1"/>
    <col min="6160" max="6401" width="9" style="66"/>
    <col min="6402" max="6402" width="15.875" style="66" customWidth="1"/>
    <col min="6403" max="6410" width="9.375" style="66" customWidth="1"/>
    <col min="6411" max="6411" width="9.625" style="66" customWidth="1"/>
    <col min="6412" max="6414" width="9.375" style="66" customWidth="1"/>
    <col min="6415" max="6415" width="11.5" style="66" customWidth="1"/>
    <col min="6416" max="6657" width="9" style="66"/>
    <col min="6658" max="6658" width="15.875" style="66" customWidth="1"/>
    <col min="6659" max="6666" width="9.375" style="66" customWidth="1"/>
    <col min="6667" max="6667" width="9.625" style="66" customWidth="1"/>
    <col min="6668" max="6670" width="9.375" style="66" customWidth="1"/>
    <col min="6671" max="6671" width="11.5" style="66" customWidth="1"/>
    <col min="6672" max="6913" width="9" style="66"/>
    <col min="6914" max="6914" width="15.875" style="66" customWidth="1"/>
    <col min="6915" max="6922" width="9.375" style="66" customWidth="1"/>
    <col min="6923" max="6923" width="9.625" style="66" customWidth="1"/>
    <col min="6924" max="6926" width="9.375" style="66" customWidth="1"/>
    <col min="6927" max="6927" width="11.5" style="66" customWidth="1"/>
    <col min="6928" max="7169" width="9" style="66"/>
    <col min="7170" max="7170" width="15.875" style="66" customWidth="1"/>
    <col min="7171" max="7178" width="9.375" style="66" customWidth="1"/>
    <col min="7179" max="7179" width="9.625" style="66" customWidth="1"/>
    <col min="7180" max="7182" width="9.375" style="66" customWidth="1"/>
    <col min="7183" max="7183" width="11.5" style="66" customWidth="1"/>
    <col min="7184" max="7425" width="9" style="66"/>
    <col min="7426" max="7426" width="15.875" style="66" customWidth="1"/>
    <col min="7427" max="7434" width="9.375" style="66" customWidth="1"/>
    <col min="7435" max="7435" width="9.625" style="66" customWidth="1"/>
    <col min="7436" max="7438" width="9.375" style="66" customWidth="1"/>
    <col min="7439" max="7439" width="11.5" style="66" customWidth="1"/>
    <col min="7440" max="7681" width="9" style="66"/>
    <col min="7682" max="7682" width="15.875" style="66" customWidth="1"/>
    <col min="7683" max="7690" width="9.375" style="66" customWidth="1"/>
    <col min="7691" max="7691" width="9.625" style="66" customWidth="1"/>
    <col min="7692" max="7694" width="9.375" style="66" customWidth="1"/>
    <col min="7695" max="7695" width="11.5" style="66" customWidth="1"/>
    <col min="7696" max="7937" width="9" style="66"/>
    <col min="7938" max="7938" width="15.875" style="66" customWidth="1"/>
    <col min="7939" max="7946" width="9.375" style="66" customWidth="1"/>
    <col min="7947" max="7947" width="9.625" style="66" customWidth="1"/>
    <col min="7948" max="7950" width="9.375" style="66" customWidth="1"/>
    <col min="7951" max="7951" width="11.5" style="66" customWidth="1"/>
    <col min="7952" max="8193" width="9" style="66"/>
    <col min="8194" max="8194" width="15.875" style="66" customWidth="1"/>
    <col min="8195" max="8202" width="9.375" style="66" customWidth="1"/>
    <col min="8203" max="8203" width="9.625" style="66" customWidth="1"/>
    <col min="8204" max="8206" width="9.375" style="66" customWidth="1"/>
    <col min="8207" max="8207" width="11.5" style="66" customWidth="1"/>
    <col min="8208" max="8449" width="9" style="66"/>
    <col min="8450" max="8450" width="15.875" style="66" customWidth="1"/>
    <col min="8451" max="8458" width="9.375" style="66" customWidth="1"/>
    <col min="8459" max="8459" width="9.625" style="66" customWidth="1"/>
    <col min="8460" max="8462" width="9.375" style="66" customWidth="1"/>
    <col min="8463" max="8463" width="11.5" style="66" customWidth="1"/>
    <col min="8464" max="8705" width="9" style="66"/>
    <col min="8706" max="8706" width="15.875" style="66" customWidth="1"/>
    <col min="8707" max="8714" width="9.375" style="66" customWidth="1"/>
    <col min="8715" max="8715" width="9.625" style="66" customWidth="1"/>
    <col min="8716" max="8718" width="9.375" style="66" customWidth="1"/>
    <col min="8719" max="8719" width="11.5" style="66" customWidth="1"/>
    <col min="8720" max="8961" width="9" style="66"/>
    <col min="8962" max="8962" width="15.875" style="66" customWidth="1"/>
    <col min="8963" max="8970" width="9.375" style="66" customWidth="1"/>
    <col min="8971" max="8971" width="9.625" style="66" customWidth="1"/>
    <col min="8972" max="8974" width="9.375" style="66" customWidth="1"/>
    <col min="8975" max="8975" width="11.5" style="66" customWidth="1"/>
    <col min="8976" max="9217" width="9" style="66"/>
    <col min="9218" max="9218" width="15.875" style="66" customWidth="1"/>
    <col min="9219" max="9226" width="9.375" style="66" customWidth="1"/>
    <col min="9227" max="9227" width="9.625" style="66" customWidth="1"/>
    <col min="9228" max="9230" width="9.375" style="66" customWidth="1"/>
    <col min="9231" max="9231" width="11.5" style="66" customWidth="1"/>
    <col min="9232" max="9473" width="9" style="66"/>
    <col min="9474" max="9474" width="15.875" style="66" customWidth="1"/>
    <col min="9475" max="9482" width="9.375" style="66" customWidth="1"/>
    <col min="9483" max="9483" width="9.625" style="66" customWidth="1"/>
    <col min="9484" max="9486" width="9.375" style="66" customWidth="1"/>
    <col min="9487" max="9487" width="11.5" style="66" customWidth="1"/>
    <col min="9488" max="9729" width="9" style="66"/>
    <col min="9730" max="9730" width="15.875" style="66" customWidth="1"/>
    <col min="9731" max="9738" width="9.375" style="66" customWidth="1"/>
    <col min="9739" max="9739" width="9.625" style="66" customWidth="1"/>
    <col min="9740" max="9742" width="9.375" style="66" customWidth="1"/>
    <col min="9743" max="9743" width="11.5" style="66" customWidth="1"/>
    <col min="9744" max="9985" width="9" style="66"/>
    <col min="9986" max="9986" width="15.875" style="66" customWidth="1"/>
    <col min="9987" max="9994" width="9.375" style="66" customWidth="1"/>
    <col min="9995" max="9995" width="9.625" style="66" customWidth="1"/>
    <col min="9996" max="9998" width="9.375" style="66" customWidth="1"/>
    <col min="9999" max="9999" width="11.5" style="66" customWidth="1"/>
    <col min="10000" max="10241" width="9" style="66"/>
    <col min="10242" max="10242" width="15.875" style="66" customWidth="1"/>
    <col min="10243" max="10250" width="9.375" style="66" customWidth="1"/>
    <col min="10251" max="10251" width="9.625" style="66" customWidth="1"/>
    <col min="10252" max="10254" width="9.375" style="66" customWidth="1"/>
    <col min="10255" max="10255" width="11.5" style="66" customWidth="1"/>
    <col min="10256" max="10497" width="9" style="66"/>
    <col min="10498" max="10498" width="15.875" style="66" customWidth="1"/>
    <col min="10499" max="10506" width="9.375" style="66" customWidth="1"/>
    <col min="10507" max="10507" width="9.625" style="66" customWidth="1"/>
    <col min="10508" max="10510" width="9.375" style="66" customWidth="1"/>
    <col min="10511" max="10511" width="11.5" style="66" customWidth="1"/>
    <col min="10512" max="10753" width="9" style="66"/>
    <col min="10754" max="10754" width="15.875" style="66" customWidth="1"/>
    <col min="10755" max="10762" width="9.375" style="66" customWidth="1"/>
    <col min="10763" max="10763" width="9.625" style="66" customWidth="1"/>
    <col min="10764" max="10766" width="9.375" style="66" customWidth="1"/>
    <col min="10767" max="10767" width="11.5" style="66" customWidth="1"/>
    <col min="10768" max="11009" width="9" style="66"/>
    <col min="11010" max="11010" width="15.875" style="66" customWidth="1"/>
    <col min="11011" max="11018" width="9.375" style="66" customWidth="1"/>
    <col min="11019" max="11019" width="9.625" style="66" customWidth="1"/>
    <col min="11020" max="11022" width="9.375" style="66" customWidth="1"/>
    <col min="11023" max="11023" width="11.5" style="66" customWidth="1"/>
    <col min="11024" max="11265" width="9" style="66"/>
    <col min="11266" max="11266" width="15.875" style="66" customWidth="1"/>
    <col min="11267" max="11274" width="9.375" style="66" customWidth="1"/>
    <col min="11275" max="11275" width="9.625" style="66" customWidth="1"/>
    <col min="11276" max="11278" width="9.375" style="66" customWidth="1"/>
    <col min="11279" max="11279" width="11.5" style="66" customWidth="1"/>
    <col min="11280" max="11521" width="9" style="66"/>
    <col min="11522" max="11522" width="15.875" style="66" customWidth="1"/>
    <col min="11523" max="11530" width="9.375" style="66" customWidth="1"/>
    <col min="11531" max="11531" width="9.625" style="66" customWidth="1"/>
    <col min="11532" max="11534" width="9.375" style="66" customWidth="1"/>
    <col min="11535" max="11535" width="11.5" style="66" customWidth="1"/>
    <col min="11536" max="11777" width="9" style="66"/>
    <col min="11778" max="11778" width="15.875" style="66" customWidth="1"/>
    <col min="11779" max="11786" width="9.375" style="66" customWidth="1"/>
    <col min="11787" max="11787" width="9.625" style="66" customWidth="1"/>
    <col min="11788" max="11790" width="9.375" style="66" customWidth="1"/>
    <col min="11791" max="11791" width="11.5" style="66" customWidth="1"/>
    <col min="11792" max="12033" width="9" style="66"/>
    <col min="12034" max="12034" width="15.875" style="66" customWidth="1"/>
    <col min="12035" max="12042" width="9.375" style="66" customWidth="1"/>
    <col min="12043" max="12043" width="9.625" style="66" customWidth="1"/>
    <col min="12044" max="12046" width="9.375" style="66" customWidth="1"/>
    <col min="12047" max="12047" width="11.5" style="66" customWidth="1"/>
    <col min="12048" max="12289" width="9" style="66"/>
    <col min="12290" max="12290" width="15.875" style="66" customWidth="1"/>
    <col min="12291" max="12298" width="9.375" style="66" customWidth="1"/>
    <col min="12299" max="12299" width="9.625" style="66" customWidth="1"/>
    <col min="12300" max="12302" width="9.375" style="66" customWidth="1"/>
    <col min="12303" max="12303" width="11.5" style="66" customWidth="1"/>
    <col min="12304" max="12545" width="9" style="66"/>
    <col min="12546" max="12546" width="15.875" style="66" customWidth="1"/>
    <col min="12547" max="12554" width="9.375" style="66" customWidth="1"/>
    <col min="12555" max="12555" width="9.625" style="66" customWidth="1"/>
    <col min="12556" max="12558" width="9.375" style="66" customWidth="1"/>
    <col min="12559" max="12559" width="11.5" style="66" customWidth="1"/>
    <col min="12560" max="12801" width="9" style="66"/>
    <col min="12802" max="12802" width="15.875" style="66" customWidth="1"/>
    <col min="12803" max="12810" width="9.375" style="66" customWidth="1"/>
    <col min="12811" max="12811" width="9.625" style="66" customWidth="1"/>
    <col min="12812" max="12814" width="9.375" style="66" customWidth="1"/>
    <col min="12815" max="12815" width="11.5" style="66" customWidth="1"/>
    <col min="12816" max="13057" width="9" style="66"/>
    <col min="13058" max="13058" width="15.875" style="66" customWidth="1"/>
    <col min="13059" max="13066" width="9.375" style="66" customWidth="1"/>
    <col min="13067" max="13067" width="9.625" style="66" customWidth="1"/>
    <col min="13068" max="13070" width="9.375" style="66" customWidth="1"/>
    <col min="13071" max="13071" width="11.5" style="66" customWidth="1"/>
    <col min="13072" max="13313" width="9" style="66"/>
    <col min="13314" max="13314" width="15.875" style="66" customWidth="1"/>
    <col min="13315" max="13322" width="9.375" style="66" customWidth="1"/>
    <col min="13323" max="13323" width="9.625" style="66" customWidth="1"/>
    <col min="13324" max="13326" width="9.375" style="66" customWidth="1"/>
    <col min="13327" max="13327" width="11.5" style="66" customWidth="1"/>
    <col min="13328" max="13569" width="9" style="66"/>
    <col min="13570" max="13570" width="15.875" style="66" customWidth="1"/>
    <col min="13571" max="13578" width="9.375" style="66" customWidth="1"/>
    <col min="13579" max="13579" width="9.625" style="66" customWidth="1"/>
    <col min="13580" max="13582" width="9.375" style="66" customWidth="1"/>
    <col min="13583" max="13583" width="11.5" style="66" customWidth="1"/>
    <col min="13584" max="13825" width="9" style="66"/>
    <col min="13826" max="13826" width="15.875" style="66" customWidth="1"/>
    <col min="13827" max="13834" width="9.375" style="66" customWidth="1"/>
    <col min="13835" max="13835" width="9.625" style="66" customWidth="1"/>
    <col min="13836" max="13838" width="9.375" style="66" customWidth="1"/>
    <col min="13839" max="13839" width="11.5" style="66" customWidth="1"/>
    <col min="13840" max="14081" width="9" style="66"/>
    <col min="14082" max="14082" width="15.875" style="66" customWidth="1"/>
    <col min="14083" max="14090" width="9.375" style="66" customWidth="1"/>
    <col min="14091" max="14091" width="9.625" style="66" customWidth="1"/>
    <col min="14092" max="14094" width="9.375" style="66" customWidth="1"/>
    <col min="14095" max="14095" width="11.5" style="66" customWidth="1"/>
    <col min="14096" max="14337" width="9" style="66"/>
    <col min="14338" max="14338" width="15.875" style="66" customWidth="1"/>
    <col min="14339" max="14346" width="9.375" style="66" customWidth="1"/>
    <col min="14347" max="14347" width="9.625" style="66" customWidth="1"/>
    <col min="14348" max="14350" width="9.375" style="66" customWidth="1"/>
    <col min="14351" max="14351" width="11.5" style="66" customWidth="1"/>
    <col min="14352" max="14593" width="9" style="66"/>
    <col min="14594" max="14594" width="15.875" style="66" customWidth="1"/>
    <col min="14595" max="14602" width="9.375" style="66" customWidth="1"/>
    <col min="14603" max="14603" width="9.625" style="66" customWidth="1"/>
    <col min="14604" max="14606" width="9.375" style="66" customWidth="1"/>
    <col min="14607" max="14607" width="11.5" style="66" customWidth="1"/>
    <col min="14608" max="14849" width="9" style="66"/>
    <col min="14850" max="14850" width="15.875" style="66" customWidth="1"/>
    <col min="14851" max="14858" width="9.375" style="66" customWidth="1"/>
    <col min="14859" max="14859" width="9.625" style="66" customWidth="1"/>
    <col min="14860" max="14862" width="9.375" style="66" customWidth="1"/>
    <col min="14863" max="14863" width="11.5" style="66" customWidth="1"/>
    <col min="14864" max="15105" width="9" style="66"/>
    <col min="15106" max="15106" width="15.875" style="66" customWidth="1"/>
    <col min="15107" max="15114" width="9.375" style="66" customWidth="1"/>
    <col min="15115" max="15115" width="9.625" style="66" customWidth="1"/>
    <col min="15116" max="15118" width="9.375" style="66" customWidth="1"/>
    <col min="15119" max="15119" width="11.5" style="66" customWidth="1"/>
    <col min="15120" max="15361" width="9" style="66"/>
    <col min="15362" max="15362" width="15.875" style="66" customWidth="1"/>
    <col min="15363" max="15370" width="9.375" style="66" customWidth="1"/>
    <col min="15371" max="15371" width="9.625" style="66" customWidth="1"/>
    <col min="15372" max="15374" width="9.375" style="66" customWidth="1"/>
    <col min="15375" max="15375" width="11.5" style="66" customWidth="1"/>
    <col min="15376" max="15617" width="9" style="66"/>
    <col min="15618" max="15618" width="15.875" style="66" customWidth="1"/>
    <col min="15619" max="15626" width="9.375" style="66" customWidth="1"/>
    <col min="15627" max="15627" width="9.625" style="66" customWidth="1"/>
    <col min="15628" max="15630" width="9.375" style="66" customWidth="1"/>
    <col min="15631" max="15631" width="11.5" style="66" customWidth="1"/>
    <col min="15632" max="15873" width="9" style="66"/>
    <col min="15874" max="15874" width="15.875" style="66" customWidth="1"/>
    <col min="15875" max="15882" width="9.375" style="66" customWidth="1"/>
    <col min="15883" max="15883" width="9.625" style="66" customWidth="1"/>
    <col min="15884" max="15886" width="9.375" style="66" customWidth="1"/>
    <col min="15887" max="15887" width="11.5" style="66" customWidth="1"/>
    <col min="15888" max="16129" width="9" style="66"/>
    <col min="16130" max="16130" width="15.875" style="66" customWidth="1"/>
    <col min="16131" max="16138" width="9.375" style="66" customWidth="1"/>
    <col min="16139" max="16139" width="9.625" style="66" customWidth="1"/>
    <col min="16140" max="16142" width="9.375" style="66" customWidth="1"/>
    <col min="16143" max="16143" width="11.5" style="66" customWidth="1"/>
    <col min="16144" max="16384" width="9" style="66"/>
  </cols>
  <sheetData>
    <row r="3" spans="2:15" s="65" customFormat="1" ht="24" customHeight="1" x14ac:dyDescent="0.4">
      <c r="B3" s="65" t="s">
        <v>138</v>
      </c>
    </row>
    <row r="4" spans="2:15" s="65" customFormat="1" ht="24" customHeight="1" x14ac:dyDescent="0.4">
      <c r="B4" s="65" t="s">
        <v>117</v>
      </c>
      <c r="N4" s="160" t="s">
        <v>0</v>
      </c>
      <c r="O4" s="160"/>
    </row>
    <row r="5" spans="2:15" ht="13.5" hidden="1" customHeight="1" x14ac:dyDescent="0.15"/>
    <row r="6" spans="2:15" ht="48" customHeight="1" x14ac:dyDescent="0.15">
      <c r="B6" s="67" t="s">
        <v>115</v>
      </c>
      <c r="C6" s="68" t="s">
        <v>74</v>
      </c>
      <c r="D6" s="68" t="s">
        <v>75</v>
      </c>
      <c r="E6" s="68" t="s">
        <v>76</v>
      </c>
      <c r="F6" s="68" t="s">
        <v>77</v>
      </c>
      <c r="G6" s="68" t="s">
        <v>78</v>
      </c>
      <c r="H6" s="68" t="s">
        <v>79</v>
      </c>
      <c r="I6" s="68" t="s">
        <v>7</v>
      </c>
      <c r="J6" s="68" t="s">
        <v>8</v>
      </c>
      <c r="K6" s="68" t="s">
        <v>9</v>
      </c>
      <c r="L6" s="68" t="s">
        <v>10</v>
      </c>
      <c r="M6" s="68" t="s">
        <v>11</v>
      </c>
      <c r="N6" s="69" t="s">
        <v>12</v>
      </c>
      <c r="O6" s="70" t="s">
        <v>80</v>
      </c>
    </row>
    <row r="7" spans="2:15" ht="33" customHeight="1" x14ac:dyDescent="0.15">
      <c r="B7" s="71" t="s">
        <v>81</v>
      </c>
      <c r="C7" s="72">
        <v>10402</v>
      </c>
      <c r="D7" s="72">
        <v>10107</v>
      </c>
      <c r="E7" s="72">
        <v>9892</v>
      </c>
      <c r="F7" s="72">
        <v>2582</v>
      </c>
      <c r="G7" s="72">
        <v>2503</v>
      </c>
      <c r="H7" s="72">
        <v>3059</v>
      </c>
      <c r="I7" s="72">
        <v>4752</v>
      </c>
      <c r="J7" s="72">
        <v>4548</v>
      </c>
      <c r="K7" s="72">
        <v>5245</v>
      </c>
      <c r="L7" s="72">
        <v>5864</v>
      </c>
      <c r="M7" s="72">
        <v>7653</v>
      </c>
      <c r="N7" s="73">
        <v>6880</v>
      </c>
      <c r="O7" s="74">
        <f>SUM(C7:N7)</f>
        <v>73487</v>
      </c>
    </row>
    <row r="8" spans="2:15" ht="33" customHeight="1" x14ac:dyDescent="0.15">
      <c r="B8" s="75" t="s">
        <v>82</v>
      </c>
      <c r="C8" s="76">
        <v>3853</v>
      </c>
      <c r="D8" s="76">
        <v>3388</v>
      </c>
      <c r="E8" s="76">
        <v>4060</v>
      </c>
      <c r="F8" s="76">
        <v>4047</v>
      </c>
      <c r="G8" s="76">
        <v>4407</v>
      </c>
      <c r="H8" s="76">
        <v>4262</v>
      </c>
      <c r="I8" s="76">
        <v>4150</v>
      </c>
      <c r="J8" s="76">
        <v>4391</v>
      </c>
      <c r="K8" s="76">
        <v>4014</v>
      </c>
      <c r="L8" s="76">
        <v>4054</v>
      </c>
      <c r="M8" s="76">
        <v>3976</v>
      </c>
      <c r="N8" s="77">
        <v>3779</v>
      </c>
      <c r="O8" s="74">
        <f>SUM(C8:N8)</f>
        <v>48381</v>
      </c>
    </row>
    <row r="9" spans="2:15" ht="33" customHeight="1" x14ac:dyDescent="0.15">
      <c r="B9" s="75" t="s">
        <v>83</v>
      </c>
      <c r="C9" s="76">
        <v>18092</v>
      </c>
      <c r="D9" s="76">
        <v>16505</v>
      </c>
      <c r="E9" s="76">
        <v>15365</v>
      </c>
      <c r="F9" s="76">
        <v>13066</v>
      </c>
      <c r="G9" s="76">
        <v>13089</v>
      </c>
      <c r="H9" s="76">
        <v>12242</v>
      </c>
      <c r="I9" s="76">
        <v>12859</v>
      </c>
      <c r="J9" s="76">
        <v>12519</v>
      </c>
      <c r="K9" s="76">
        <v>12521</v>
      </c>
      <c r="L9" s="76">
        <v>13808</v>
      </c>
      <c r="M9" s="76">
        <v>14733</v>
      </c>
      <c r="N9" s="77">
        <v>14052</v>
      </c>
      <c r="O9" s="74">
        <f>SUM(C9:N9)</f>
        <v>168851</v>
      </c>
    </row>
    <row r="10" spans="2:15" ht="33" customHeight="1" x14ac:dyDescent="0.15">
      <c r="B10" s="75" t="s">
        <v>84</v>
      </c>
      <c r="C10" s="76">
        <v>6010</v>
      </c>
      <c r="D10" s="76">
        <v>5326</v>
      </c>
      <c r="E10" s="76">
        <v>5903</v>
      </c>
      <c r="F10" s="76">
        <v>5604</v>
      </c>
      <c r="G10" s="76">
        <v>5239</v>
      </c>
      <c r="H10" s="76">
        <v>5502</v>
      </c>
      <c r="I10" s="76">
        <v>5176</v>
      </c>
      <c r="J10" s="76">
        <v>4745</v>
      </c>
      <c r="K10" s="76">
        <v>4684</v>
      </c>
      <c r="L10" s="76">
        <v>5592</v>
      </c>
      <c r="M10" s="78">
        <v>5207</v>
      </c>
      <c r="N10" s="77">
        <v>5776</v>
      </c>
      <c r="O10" s="74">
        <f t="shared" ref="O10:O20" si="0">SUM(C10:N10)</f>
        <v>64764</v>
      </c>
    </row>
    <row r="11" spans="2:15" ht="33" customHeight="1" x14ac:dyDescent="0.15">
      <c r="B11" s="75" t="s">
        <v>85</v>
      </c>
      <c r="C11" s="76">
        <v>9960</v>
      </c>
      <c r="D11" s="76">
        <v>8328</v>
      </c>
      <c r="E11" s="76">
        <v>8331</v>
      </c>
      <c r="F11" s="76">
        <v>6599</v>
      </c>
      <c r="G11" s="76">
        <v>6309</v>
      </c>
      <c r="H11" s="76">
        <v>6549</v>
      </c>
      <c r="I11" s="76">
        <v>7293</v>
      </c>
      <c r="J11" s="76">
        <v>7150</v>
      </c>
      <c r="K11" s="76">
        <v>7210</v>
      </c>
      <c r="L11" s="76">
        <v>7675</v>
      </c>
      <c r="M11" s="76">
        <v>7713</v>
      </c>
      <c r="N11" s="77">
        <v>7291</v>
      </c>
      <c r="O11" s="74">
        <f t="shared" si="0"/>
        <v>90408</v>
      </c>
    </row>
    <row r="12" spans="2:15" ht="33" customHeight="1" x14ac:dyDescent="0.15">
      <c r="B12" s="75" t="s">
        <v>86</v>
      </c>
      <c r="C12" s="76">
        <v>9441</v>
      </c>
      <c r="D12" s="76">
        <v>7539</v>
      </c>
      <c r="E12" s="76">
        <v>7315</v>
      </c>
      <c r="F12" s="76">
        <v>6965</v>
      </c>
      <c r="G12" s="76">
        <v>6731</v>
      </c>
      <c r="H12" s="76">
        <v>6619</v>
      </c>
      <c r="I12" s="76">
        <v>6574</v>
      </c>
      <c r="J12" s="76">
        <v>6144</v>
      </c>
      <c r="K12" s="76">
        <v>5396</v>
      </c>
      <c r="L12" s="76">
        <v>6782</v>
      </c>
      <c r="M12" s="76">
        <v>6565</v>
      </c>
      <c r="N12" s="77">
        <v>6825</v>
      </c>
      <c r="O12" s="74">
        <f t="shared" si="0"/>
        <v>82896</v>
      </c>
    </row>
    <row r="13" spans="2:15" ht="33" customHeight="1" x14ac:dyDescent="0.15">
      <c r="B13" s="75" t="s">
        <v>87</v>
      </c>
      <c r="C13" s="76">
        <v>3903</v>
      </c>
      <c r="D13" s="76">
        <v>3997</v>
      </c>
      <c r="E13" s="76">
        <v>2967</v>
      </c>
      <c r="F13" s="76">
        <v>399</v>
      </c>
      <c r="G13" s="76">
        <v>0</v>
      </c>
      <c r="H13" s="76">
        <v>780</v>
      </c>
      <c r="I13" s="76">
        <v>1021</v>
      </c>
      <c r="J13" s="76">
        <v>1168</v>
      </c>
      <c r="K13" s="76">
        <v>1476</v>
      </c>
      <c r="L13" s="76">
        <v>1998</v>
      </c>
      <c r="M13" s="76">
        <v>3112</v>
      </c>
      <c r="N13" s="77">
        <v>2417</v>
      </c>
      <c r="O13" s="74">
        <f t="shared" si="0"/>
        <v>23238</v>
      </c>
    </row>
    <row r="14" spans="2:15" ht="33" customHeight="1" x14ac:dyDescent="0.15">
      <c r="B14" s="79" t="s">
        <v>88</v>
      </c>
      <c r="C14" s="80">
        <v>3980</v>
      </c>
      <c r="D14" s="80">
        <v>4246</v>
      </c>
      <c r="E14" s="80">
        <v>4731</v>
      </c>
      <c r="F14" s="80">
        <v>355</v>
      </c>
      <c r="G14" s="80">
        <v>0</v>
      </c>
      <c r="H14" s="80">
        <v>585</v>
      </c>
      <c r="I14" s="80">
        <v>1432</v>
      </c>
      <c r="J14" s="80">
        <v>1727</v>
      </c>
      <c r="K14" s="80">
        <v>1995</v>
      </c>
      <c r="L14" s="80">
        <v>3114</v>
      </c>
      <c r="M14" s="80">
        <v>3359</v>
      </c>
      <c r="N14" s="81">
        <v>2821</v>
      </c>
      <c r="O14" s="82">
        <f t="shared" si="0"/>
        <v>28345</v>
      </c>
    </row>
    <row r="15" spans="2:15" ht="32.25" customHeight="1" x14ac:dyDescent="0.15">
      <c r="B15" s="83" t="s">
        <v>89</v>
      </c>
      <c r="C15" s="84">
        <v>11277</v>
      </c>
      <c r="D15" s="85">
        <v>10640</v>
      </c>
      <c r="E15" s="85">
        <v>10554</v>
      </c>
      <c r="F15" s="85">
        <v>9122</v>
      </c>
      <c r="G15" s="85">
        <v>9341</v>
      </c>
      <c r="H15" s="85">
        <v>9004</v>
      </c>
      <c r="I15" s="85">
        <v>8838</v>
      </c>
      <c r="J15" s="85">
        <v>8378</v>
      </c>
      <c r="K15" s="85">
        <v>7969</v>
      </c>
      <c r="L15" s="85">
        <v>9493</v>
      </c>
      <c r="M15" s="85">
        <v>9596</v>
      </c>
      <c r="N15" s="84">
        <v>9563</v>
      </c>
      <c r="O15" s="86">
        <f>SUM(C15:N15)</f>
        <v>113775</v>
      </c>
    </row>
    <row r="16" spans="2:15" ht="33" customHeight="1" x14ac:dyDescent="0.15">
      <c r="B16" s="71" t="s">
        <v>90</v>
      </c>
      <c r="C16" s="72">
        <v>11804</v>
      </c>
      <c r="D16" s="72">
        <v>10264</v>
      </c>
      <c r="E16" s="72">
        <v>10165</v>
      </c>
      <c r="F16" s="72">
        <v>7963</v>
      </c>
      <c r="G16" s="72">
        <v>8037</v>
      </c>
      <c r="H16" s="72">
        <v>8420</v>
      </c>
      <c r="I16" s="72">
        <v>8238</v>
      </c>
      <c r="J16" s="72">
        <v>7346</v>
      </c>
      <c r="K16" s="72">
        <v>7441</v>
      </c>
      <c r="L16" s="72">
        <v>8742</v>
      </c>
      <c r="M16" s="72">
        <v>8604</v>
      </c>
      <c r="N16" s="73">
        <v>8863</v>
      </c>
      <c r="O16" s="74">
        <f t="shared" si="0"/>
        <v>105887</v>
      </c>
    </row>
    <row r="17" spans="2:15" ht="33" customHeight="1" x14ac:dyDescent="0.15">
      <c r="B17" s="75" t="s">
        <v>91</v>
      </c>
      <c r="C17" s="76">
        <v>4041</v>
      </c>
      <c r="D17" s="76">
        <v>2761</v>
      </c>
      <c r="E17" s="76">
        <v>2587</v>
      </c>
      <c r="F17" s="76">
        <v>1453</v>
      </c>
      <c r="G17" s="76">
        <v>1638</v>
      </c>
      <c r="H17" s="76">
        <v>2356</v>
      </c>
      <c r="I17" s="76">
        <v>3164</v>
      </c>
      <c r="J17" s="76">
        <v>2274</v>
      </c>
      <c r="K17" s="76">
        <v>3133</v>
      </c>
      <c r="L17" s="76">
        <v>2599</v>
      </c>
      <c r="M17" s="76">
        <v>2288</v>
      </c>
      <c r="N17" s="77">
        <v>1919</v>
      </c>
      <c r="O17" s="74">
        <f t="shared" si="0"/>
        <v>30213</v>
      </c>
    </row>
    <row r="18" spans="2:15" ht="33" customHeight="1" x14ac:dyDescent="0.15">
      <c r="B18" s="75" t="s">
        <v>92</v>
      </c>
      <c r="C18" s="76">
        <v>6762</v>
      </c>
      <c r="D18" s="76">
        <v>5817</v>
      </c>
      <c r="E18" s="76">
        <v>5598</v>
      </c>
      <c r="F18" s="76">
        <v>4869</v>
      </c>
      <c r="G18" s="76">
        <v>5149</v>
      </c>
      <c r="H18" s="76">
        <v>4724</v>
      </c>
      <c r="I18" s="76">
        <v>5224</v>
      </c>
      <c r="J18" s="76">
        <v>5288</v>
      </c>
      <c r="K18" s="76">
        <v>4695</v>
      </c>
      <c r="L18" s="76">
        <v>5084</v>
      </c>
      <c r="M18" s="76">
        <v>4904</v>
      </c>
      <c r="N18" s="77">
        <v>5108</v>
      </c>
      <c r="O18" s="74">
        <f t="shared" si="0"/>
        <v>63222</v>
      </c>
    </row>
    <row r="19" spans="2:15" ht="33" customHeight="1" x14ac:dyDescent="0.15">
      <c r="B19" s="83" t="s">
        <v>93</v>
      </c>
      <c r="C19" s="87">
        <v>16605</v>
      </c>
      <c r="D19" s="88">
        <v>13339</v>
      </c>
      <c r="E19" s="88">
        <v>13561</v>
      </c>
      <c r="F19" s="88">
        <v>13248</v>
      </c>
      <c r="G19" s="88">
        <v>13728</v>
      </c>
      <c r="H19" s="88">
        <v>13138</v>
      </c>
      <c r="I19" s="88">
        <v>13567</v>
      </c>
      <c r="J19" s="88">
        <v>13310</v>
      </c>
      <c r="K19" s="88">
        <v>12186</v>
      </c>
      <c r="L19" s="88">
        <v>13064</v>
      </c>
      <c r="M19" s="88">
        <v>13165</v>
      </c>
      <c r="N19" s="87">
        <v>12839</v>
      </c>
      <c r="O19" s="74">
        <f t="shared" si="0"/>
        <v>161750</v>
      </c>
    </row>
    <row r="20" spans="2:15" ht="32.25" customHeight="1" thickBot="1" x14ac:dyDescent="0.2">
      <c r="B20" s="89" t="s">
        <v>94</v>
      </c>
      <c r="C20" s="90">
        <v>18727</v>
      </c>
      <c r="D20" s="91">
        <v>15000</v>
      </c>
      <c r="E20" s="91">
        <v>15653</v>
      </c>
      <c r="F20" s="91">
        <v>12947</v>
      </c>
      <c r="G20" s="91">
        <v>12887</v>
      </c>
      <c r="H20" s="91">
        <v>13277</v>
      </c>
      <c r="I20" s="91">
        <v>11953</v>
      </c>
      <c r="J20" s="91">
        <v>12472</v>
      </c>
      <c r="K20" s="91">
        <v>11946</v>
      </c>
      <c r="L20" s="91">
        <v>13814</v>
      </c>
      <c r="M20" s="91">
        <v>15240</v>
      </c>
      <c r="N20" s="90">
        <v>14002</v>
      </c>
      <c r="O20" s="92">
        <f t="shared" si="0"/>
        <v>167918</v>
      </c>
    </row>
    <row r="21" spans="2:15" ht="36" customHeight="1" thickBot="1" x14ac:dyDescent="0.2">
      <c r="B21" s="93" t="s">
        <v>95</v>
      </c>
      <c r="C21" s="94">
        <f>SUM(C7:C20)</f>
        <v>134857</v>
      </c>
      <c r="D21" s="94">
        <f t="shared" ref="D21:N21" si="1">SUM(D7:D20)</f>
        <v>117257</v>
      </c>
      <c r="E21" s="94">
        <f t="shared" si="1"/>
        <v>116682</v>
      </c>
      <c r="F21" s="94">
        <f t="shared" si="1"/>
        <v>89219</v>
      </c>
      <c r="G21" s="94">
        <f t="shared" si="1"/>
        <v>89058</v>
      </c>
      <c r="H21" s="94">
        <f t="shared" si="1"/>
        <v>90517</v>
      </c>
      <c r="I21" s="94">
        <f t="shared" si="1"/>
        <v>94241</v>
      </c>
      <c r="J21" s="94">
        <f t="shared" si="1"/>
        <v>91460</v>
      </c>
      <c r="K21" s="94">
        <f t="shared" si="1"/>
        <v>89911</v>
      </c>
      <c r="L21" s="94">
        <f t="shared" si="1"/>
        <v>101683</v>
      </c>
      <c r="M21" s="94">
        <f t="shared" si="1"/>
        <v>106115</v>
      </c>
      <c r="N21" s="94">
        <f t="shared" si="1"/>
        <v>102135</v>
      </c>
      <c r="O21" s="95">
        <f>SUM(O7:O20)</f>
        <v>1223135</v>
      </c>
    </row>
    <row r="22" spans="2:15" x14ac:dyDescent="0.15">
      <c r="B22" s="65" t="s">
        <v>96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</row>
    <row r="23" spans="2:15" x14ac:dyDescent="0.15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</row>
    <row r="24" spans="2:15" x14ac:dyDescent="0.15"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</row>
  </sheetData>
  <mergeCells count="1">
    <mergeCell ref="N4:O4"/>
  </mergeCells>
  <phoneticPr fontId="3"/>
  <printOptions horizontalCentered="1"/>
  <pageMargins left="0.39370078740157483" right="0.39370078740157483" top="0.78740157480314965" bottom="3.937007874015748E-2" header="0.23622047244094491" footer="0.19685039370078741"/>
  <pageSetup paperSize="9" scale="76" orientation="landscape" r:id="rId1"/>
  <headerFooter alignWithMargins="0"/>
  <ignoredErrors>
    <ignoredError sqref="O7:O8 O9:O21 C21:N2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25"/>
  <sheetViews>
    <sheetView showGridLines="0" topLeftCell="A10" zoomScaleNormal="100" workbookViewId="0">
      <selection activeCell="H13" sqref="H13"/>
    </sheetView>
  </sheetViews>
  <sheetFormatPr defaultRowHeight="14.25" x14ac:dyDescent="0.15"/>
  <cols>
    <col min="1" max="1" width="9" style="66"/>
    <col min="2" max="2" width="18" style="66" customWidth="1"/>
    <col min="3" max="6" width="12.125" style="66" customWidth="1"/>
    <col min="7" max="7" width="17.5" style="66" customWidth="1"/>
    <col min="8" max="257" width="9" style="66"/>
    <col min="258" max="258" width="18" style="66" customWidth="1"/>
    <col min="259" max="262" width="12.125" style="66" customWidth="1"/>
    <col min="263" max="263" width="17.5" style="66" customWidth="1"/>
    <col min="264" max="513" width="9" style="66"/>
    <col min="514" max="514" width="18" style="66" customWidth="1"/>
    <col min="515" max="518" width="12.125" style="66" customWidth="1"/>
    <col min="519" max="519" width="17.5" style="66" customWidth="1"/>
    <col min="520" max="769" width="9" style="66"/>
    <col min="770" max="770" width="18" style="66" customWidth="1"/>
    <col min="771" max="774" width="12.125" style="66" customWidth="1"/>
    <col min="775" max="775" width="17.5" style="66" customWidth="1"/>
    <col min="776" max="1025" width="9" style="66"/>
    <col min="1026" max="1026" width="18" style="66" customWidth="1"/>
    <col min="1027" max="1030" width="12.125" style="66" customWidth="1"/>
    <col min="1031" max="1031" width="17.5" style="66" customWidth="1"/>
    <col min="1032" max="1281" width="9" style="66"/>
    <col min="1282" max="1282" width="18" style="66" customWidth="1"/>
    <col min="1283" max="1286" width="12.125" style="66" customWidth="1"/>
    <col min="1287" max="1287" width="17.5" style="66" customWidth="1"/>
    <col min="1288" max="1537" width="9" style="66"/>
    <col min="1538" max="1538" width="18" style="66" customWidth="1"/>
    <col min="1539" max="1542" width="12.125" style="66" customWidth="1"/>
    <col min="1543" max="1543" width="17.5" style="66" customWidth="1"/>
    <col min="1544" max="1793" width="9" style="66"/>
    <col min="1794" max="1794" width="18" style="66" customWidth="1"/>
    <col min="1795" max="1798" width="12.125" style="66" customWidth="1"/>
    <col min="1799" max="1799" width="17.5" style="66" customWidth="1"/>
    <col min="1800" max="2049" width="9" style="66"/>
    <col min="2050" max="2050" width="18" style="66" customWidth="1"/>
    <col min="2051" max="2054" width="12.125" style="66" customWidth="1"/>
    <col min="2055" max="2055" width="17.5" style="66" customWidth="1"/>
    <col min="2056" max="2305" width="9" style="66"/>
    <col min="2306" max="2306" width="18" style="66" customWidth="1"/>
    <col min="2307" max="2310" width="12.125" style="66" customWidth="1"/>
    <col min="2311" max="2311" width="17.5" style="66" customWidth="1"/>
    <col min="2312" max="2561" width="9" style="66"/>
    <col min="2562" max="2562" width="18" style="66" customWidth="1"/>
    <col min="2563" max="2566" width="12.125" style="66" customWidth="1"/>
    <col min="2567" max="2567" width="17.5" style="66" customWidth="1"/>
    <col min="2568" max="2817" width="9" style="66"/>
    <col min="2818" max="2818" width="18" style="66" customWidth="1"/>
    <col min="2819" max="2822" width="12.125" style="66" customWidth="1"/>
    <col min="2823" max="2823" width="17.5" style="66" customWidth="1"/>
    <col min="2824" max="3073" width="9" style="66"/>
    <col min="3074" max="3074" width="18" style="66" customWidth="1"/>
    <col min="3075" max="3078" width="12.125" style="66" customWidth="1"/>
    <col min="3079" max="3079" width="17.5" style="66" customWidth="1"/>
    <col min="3080" max="3329" width="9" style="66"/>
    <col min="3330" max="3330" width="18" style="66" customWidth="1"/>
    <col min="3331" max="3334" width="12.125" style="66" customWidth="1"/>
    <col min="3335" max="3335" width="17.5" style="66" customWidth="1"/>
    <col min="3336" max="3585" width="9" style="66"/>
    <col min="3586" max="3586" width="18" style="66" customWidth="1"/>
    <col min="3587" max="3590" width="12.125" style="66" customWidth="1"/>
    <col min="3591" max="3591" width="17.5" style="66" customWidth="1"/>
    <col min="3592" max="3841" width="9" style="66"/>
    <col min="3842" max="3842" width="18" style="66" customWidth="1"/>
    <col min="3843" max="3846" width="12.125" style="66" customWidth="1"/>
    <col min="3847" max="3847" width="17.5" style="66" customWidth="1"/>
    <col min="3848" max="4097" width="9" style="66"/>
    <col min="4098" max="4098" width="18" style="66" customWidth="1"/>
    <col min="4099" max="4102" width="12.125" style="66" customWidth="1"/>
    <col min="4103" max="4103" width="17.5" style="66" customWidth="1"/>
    <col min="4104" max="4353" width="9" style="66"/>
    <col min="4354" max="4354" width="18" style="66" customWidth="1"/>
    <col min="4355" max="4358" width="12.125" style="66" customWidth="1"/>
    <col min="4359" max="4359" width="17.5" style="66" customWidth="1"/>
    <col min="4360" max="4609" width="9" style="66"/>
    <col min="4610" max="4610" width="18" style="66" customWidth="1"/>
    <col min="4611" max="4614" width="12.125" style="66" customWidth="1"/>
    <col min="4615" max="4615" width="17.5" style="66" customWidth="1"/>
    <col min="4616" max="4865" width="9" style="66"/>
    <col min="4866" max="4866" width="18" style="66" customWidth="1"/>
    <col min="4867" max="4870" width="12.125" style="66" customWidth="1"/>
    <col min="4871" max="4871" width="17.5" style="66" customWidth="1"/>
    <col min="4872" max="5121" width="9" style="66"/>
    <col min="5122" max="5122" width="18" style="66" customWidth="1"/>
    <col min="5123" max="5126" width="12.125" style="66" customWidth="1"/>
    <col min="5127" max="5127" width="17.5" style="66" customWidth="1"/>
    <col min="5128" max="5377" width="9" style="66"/>
    <col min="5378" max="5378" width="18" style="66" customWidth="1"/>
    <col min="5379" max="5382" width="12.125" style="66" customWidth="1"/>
    <col min="5383" max="5383" width="17.5" style="66" customWidth="1"/>
    <col min="5384" max="5633" width="9" style="66"/>
    <col min="5634" max="5634" width="18" style="66" customWidth="1"/>
    <col min="5635" max="5638" width="12.125" style="66" customWidth="1"/>
    <col min="5639" max="5639" width="17.5" style="66" customWidth="1"/>
    <col min="5640" max="5889" width="9" style="66"/>
    <col min="5890" max="5890" width="18" style="66" customWidth="1"/>
    <col min="5891" max="5894" width="12.125" style="66" customWidth="1"/>
    <col min="5895" max="5895" width="17.5" style="66" customWidth="1"/>
    <col min="5896" max="6145" width="9" style="66"/>
    <col min="6146" max="6146" width="18" style="66" customWidth="1"/>
    <col min="6147" max="6150" width="12.125" style="66" customWidth="1"/>
    <col min="6151" max="6151" width="17.5" style="66" customWidth="1"/>
    <col min="6152" max="6401" width="9" style="66"/>
    <col min="6402" max="6402" width="18" style="66" customWidth="1"/>
    <col min="6403" max="6406" width="12.125" style="66" customWidth="1"/>
    <col min="6407" max="6407" width="17.5" style="66" customWidth="1"/>
    <col min="6408" max="6657" width="9" style="66"/>
    <col min="6658" max="6658" width="18" style="66" customWidth="1"/>
    <col min="6659" max="6662" width="12.125" style="66" customWidth="1"/>
    <col min="6663" max="6663" width="17.5" style="66" customWidth="1"/>
    <col min="6664" max="6913" width="9" style="66"/>
    <col min="6914" max="6914" width="18" style="66" customWidth="1"/>
    <col min="6915" max="6918" width="12.125" style="66" customWidth="1"/>
    <col min="6919" max="6919" width="17.5" style="66" customWidth="1"/>
    <col min="6920" max="7169" width="9" style="66"/>
    <col min="7170" max="7170" width="18" style="66" customWidth="1"/>
    <col min="7171" max="7174" width="12.125" style="66" customWidth="1"/>
    <col min="7175" max="7175" width="17.5" style="66" customWidth="1"/>
    <col min="7176" max="7425" width="9" style="66"/>
    <col min="7426" max="7426" width="18" style="66" customWidth="1"/>
    <col min="7427" max="7430" width="12.125" style="66" customWidth="1"/>
    <col min="7431" max="7431" width="17.5" style="66" customWidth="1"/>
    <col min="7432" max="7681" width="9" style="66"/>
    <col min="7682" max="7682" width="18" style="66" customWidth="1"/>
    <col min="7683" max="7686" width="12.125" style="66" customWidth="1"/>
    <col min="7687" max="7687" width="17.5" style="66" customWidth="1"/>
    <col min="7688" max="7937" width="9" style="66"/>
    <col min="7938" max="7938" width="18" style="66" customWidth="1"/>
    <col min="7939" max="7942" width="12.125" style="66" customWidth="1"/>
    <col min="7943" max="7943" width="17.5" style="66" customWidth="1"/>
    <col min="7944" max="8193" width="9" style="66"/>
    <col min="8194" max="8194" width="18" style="66" customWidth="1"/>
    <col min="8195" max="8198" width="12.125" style="66" customWidth="1"/>
    <col min="8199" max="8199" width="17.5" style="66" customWidth="1"/>
    <col min="8200" max="8449" width="9" style="66"/>
    <col min="8450" max="8450" width="18" style="66" customWidth="1"/>
    <col min="8451" max="8454" width="12.125" style="66" customWidth="1"/>
    <col min="8455" max="8455" width="17.5" style="66" customWidth="1"/>
    <col min="8456" max="8705" width="9" style="66"/>
    <col min="8706" max="8706" width="18" style="66" customWidth="1"/>
    <col min="8707" max="8710" width="12.125" style="66" customWidth="1"/>
    <col min="8711" max="8711" width="17.5" style="66" customWidth="1"/>
    <col min="8712" max="8961" width="9" style="66"/>
    <col min="8962" max="8962" width="18" style="66" customWidth="1"/>
    <col min="8963" max="8966" width="12.125" style="66" customWidth="1"/>
    <col min="8967" max="8967" width="17.5" style="66" customWidth="1"/>
    <col min="8968" max="9217" width="9" style="66"/>
    <col min="9218" max="9218" width="18" style="66" customWidth="1"/>
    <col min="9219" max="9222" width="12.125" style="66" customWidth="1"/>
    <col min="9223" max="9223" width="17.5" style="66" customWidth="1"/>
    <col min="9224" max="9473" width="9" style="66"/>
    <col min="9474" max="9474" width="18" style="66" customWidth="1"/>
    <col min="9475" max="9478" width="12.125" style="66" customWidth="1"/>
    <col min="9479" max="9479" width="17.5" style="66" customWidth="1"/>
    <col min="9480" max="9729" width="9" style="66"/>
    <col min="9730" max="9730" width="18" style="66" customWidth="1"/>
    <col min="9731" max="9734" width="12.125" style="66" customWidth="1"/>
    <col min="9735" max="9735" width="17.5" style="66" customWidth="1"/>
    <col min="9736" max="9985" width="9" style="66"/>
    <col min="9986" max="9986" width="18" style="66" customWidth="1"/>
    <col min="9987" max="9990" width="12.125" style="66" customWidth="1"/>
    <col min="9991" max="9991" width="17.5" style="66" customWidth="1"/>
    <col min="9992" max="10241" width="9" style="66"/>
    <col min="10242" max="10242" width="18" style="66" customWidth="1"/>
    <col min="10243" max="10246" width="12.125" style="66" customWidth="1"/>
    <col min="10247" max="10247" width="17.5" style="66" customWidth="1"/>
    <col min="10248" max="10497" width="9" style="66"/>
    <col min="10498" max="10498" width="18" style="66" customWidth="1"/>
    <col min="10499" max="10502" width="12.125" style="66" customWidth="1"/>
    <col min="10503" max="10503" width="17.5" style="66" customWidth="1"/>
    <col min="10504" max="10753" width="9" style="66"/>
    <col min="10754" max="10754" width="18" style="66" customWidth="1"/>
    <col min="10755" max="10758" width="12.125" style="66" customWidth="1"/>
    <col min="10759" max="10759" width="17.5" style="66" customWidth="1"/>
    <col min="10760" max="11009" width="9" style="66"/>
    <col min="11010" max="11010" width="18" style="66" customWidth="1"/>
    <col min="11011" max="11014" width="12.125" style="66" customWidth="1"/>
    <col min="11015" max="11015" width="17.5" style="66" customWidth="1"/>
    <col min="11016" max="11265" width="9" style="66"/>
    <col min="11266" max="11266" width="18" style="66" customWidth="1"/>
    <col min="11267" max="11270" width="12.125" style="66" customWidth="1"/>
    <col min="11271" max="11271" width="17.5" style="66" customWidth="1"/>
    <col min="11272" max="11521" width="9" style="66"/>
    <col min="11522" max="11522" width="18" style="66" customWidth="1"/>
    <col min="11523" max="11526" width="12.125" style="66" customWidth="1"/>
    <col min="11527" max="11527" width="17.5" style="66" customWidth="1"/>
    <col min="11528" max="11777" width="9" style="66"/>
    <col min="11778" max="11778" width="18" style="66" customWidth="1"/>
    <col min="11779" max="11782" width="12.125" style="66" customWidth="1"/>
    <col min="11783" max="11783" width="17.5" style="66" customWidth="1"/>
    <col min="11784" max="12033" width="9" style="66"/>
    <col min="12034" max="12034" width="18" style="66" customWidth="1"/>
    <col min="12035" max="12038" width="12.125" style="66" customWidth="1"/>
    <col min="12039" max="12039" width="17.5" style="66" customWidth="1"/>
    <col min="12040" max="12289" width="9" style="66"/>
    <col min="12290" max="12290" width="18" style="66" customWidth="1"/>
    <col min="12291" max="12294" width="12.125" style="66" customWidth="1"/>
    <col min="12295" max="12295" width="17.5" style="66" customWidth="1"/>
    <col min="12296" max="12545" width="9" style="66"/>
    <col min="12546" max="12546" width="18" style="66" customWidth="1"/>
    <col min="12547" max="12550" width="12.125" style="66" customWidth="1"/>
    <col min="12551" max="12551" width="17.5" style="66" customWidth="1"/>
    <col min="12552" max="12801" width="9" style="66"/>
    <col min="12802" max="12802" width="18" style="66" customWidth="1"/>
    <col min="12803" max="12806" width="12.125" style="66" customWidth="1"/>
    <col min="12807" max="12807" width="17.5" style="66" customWidth="1"/>
    <col min="12808" max="13057" width="9" style="66"/>
    <col min="13058" max="13058" width="18" style="66" customWidth="1"/>
    <col min="13059" max="13062" width="12.125" style="66" customWidth="1"/>
    <col min="13063" max="13063" width="17.5" style="66" customWidth="1"/>
    <col min="13064" max="13313" width="9" style="66"/>
    <col min="13314" max="13314" width="18" style="66" customWidth="1"/>
    <col min="13315" max="13318" width="12.125" style="66" customWidth="1"/>
    <col min="13319" max="13319" width="17.5" style="66" customWidth="1"/>
    <col min="13320" max="13569" width="9" style="66"/>
    <col min="13570" max="13570" width="18" style="66" customWidth="1"/>
    <col min="13571" max="13574" width="12.125" style="66" customWidth="1"/>
    <col min="13575" max="13575" width="17.5" style="66" customWidth="1"/>
    <col min="13576" max="13825" width="9" style="66"/>
    <col min="13826" max="13826" width="18" style="66" customWidth="1"/>
    <col min="13827" max="13830" width="12.125" style="66" customWidth="1"/>
    <col min="13831" max="13831" width="17.5" style="66" customWidth="1"/>
    <col min="13832" max="14081" width="9" style="66"/>
    <col min="14082" max="14082" width="18" style="66" customWidth="1"/>
    <col min="14083" max="14086" width="12.125" style="66" customWidth="1"/>
    <col min="14087" max="14087" width="17.5" style="66" customWidth="1"/>
    <col min="14088" max="14337" width="9" style="66"/>
    <col min="14338" max="14338" width="18" style="66" customWidth="1"/>
    <col min="14339" max="14342" width="12.125" style="66" customWidth="1"/>
    <col min="14343" max="14343" width="17.5" style="66" customWidth="1"/>
    <col min="14344" max="14593" width="9" style="66"/>
    <col min="14594" max="14594" width="18" style="66" customWidth="1"/>
    <col min="14595" max="14598" width="12.125" style="66" customWidth="1"/>
    <col min="14599" max="14599" width="17.5" style="66" customWidth="1"/>
    <col min="14600" max="14849" width="9" style="66"/>
    <col min="14850" max="14850" width="18" style="66" customWidth="1"/>
    <col min="14851" max="14854" width="12.125" style="66" customWidth="1"/>
    <col min="14855" max="14855" width="17.5" style="66" customWidth="1"/>
    <col min="14856" max="15105" width="9" style="66"/>
    <col min="15106" max="15106" width="18" style="66" customWidth="1"/>
    <col min="15107" max="15110" width="12.125" style="66" customWidth="1"/>
    <col min="15111" max="15111" width="17.5" style="66" customWidth="1"/>
    <col min="15112" max="15361" width="9" style="66"/>
    <col min="15362" max="15362" width="18" style="66" customWidth="1"/>
    <col min="15363" max="15366" width="12.125" style="66" customWidth="1"/>
    <col min="15367" max="15367" width="17.5" style="66" customWidth="1"/>
    <col min="15368" max="15617" width="9" style="66"/>
    <col min="15618" max="15618" width="18" style="66" customWidth="1"/>
    <col min="15619" max="15622" width="12.125" style="66" customWidth="1"/>
    <col min="15623" max="15623" width="17.5" style="66" customWidth="1"/>
    <col min="15624" max="15873" width="9" style="66"/>
    <col min="15874" max="15874" width="18" style="66" customWidth="1"/>
    <col min="15875" max="15878" width="12.125" style="66" customWidth="1"/>
    <col min="15879" max="15879" width="17.5" style="66" customWidth="1"/>
    <col min="15880" max="16129" width="9" style="66"/>
    <col min="16130" max="16130" width="18" style="66" customWidth="1"/>
    <col min="16131" max="16134" width="12.125" style="66" customWidth="1"/>
    <col min="16135" max="16135" width="17.5" style="66" customWidth="1"/>
    <col min="16136" max="16384" width="9" style="66"/>
  </cols>
  <sheetData>
    <row r="2" spans="2:9" ht="22.5" customHeight="1" x14ac:dyDescent="0.15">
      <c r="B2" s="161" t="s">
        <v>139</v>
      </c>
      <c r="C2" s="161"/>
      <c r="D2" s="161"/>
      <c r="E2" s="161"/>
      <c r="F2" s="161"/>
      <c r="G2" s="161"/>
    </row>
    <row r="3" spans="2:9" ht="15" customHeight="1" x14ac:dyDescent="0.15">
      <c r="B3" s="96"/>
      <c r="C3" s="97"/>
      <c r="D3" s="97"/>
      <c r="E3" s="97"/>
      <c r="F3" s="97"/>
      <c r="G3" s="97"/>
    </row>
    <row r="4" spans="2:9" ht="15" customHeight="1" x14ac:dyDescent="0.15">
      <c r="B4" s="98" t="s">
        <v>114</v>
      </c>
      <c r="C4" s="97"/>
      <c r="D4" s="96"/>
      <c r="E4" s="96"/>
      <c r="F4" s="96"/>
    </row>
    <row r="5" spans="2:9" ht="14.25" customHeight="1" x14ac:dyDescent="0.15">
      <c r="F5" s="99"/>
      <c r="G5" s="100"/>
    </row>
    <row r="6" spans="2:9" ht="31.5" customHeight="1" x14ac:dyDescent="0.15">
      <c r="B6" s="101" t="s">
        <v>97</v>
      </c>
      <c r="C6" s="101" t="s">
        <v>98</v>
      </c>
      <c r="D6" s="101" t="s">
        <v>99</v>
      </c>
      <c r="E6" s="101" t="s">
        <v>100</v>
      </c>
      <c r="F6" s="102" t="s">
        <v>101</v>
      </c>
      <c r="G6" s="103" t="s">
        <v>102</v>
      </c>
      <c r="H6" s="65"/>
      <c r="I6" s="65"/>
    </row>
    <row r="7" spans="2:9" ht="31.5" customHeight="1" x14ac:dyDescent="0.15">
      <c r="B7" s="101" t="s">
        <v>103</v>
      </c>
      <c r="C7" s="104">
        <v>16</v>
      </c>
      <c r="D7" s="104">
        <v>1</v>
      </c>
      <c r="E7" s="104">
        <v>1</v>
      </c>
      <c r="F7" s="105">
        <v>2</v>
      </c>
      <c r="G7" s="106">
        <f>SUM(C7:F7)</f>
        <v>20</v>
      </c>
      <c r="H7" s="65"/>
      <c r="I7" s="65"/>
    </row>
    <row r="8" spans="2:9" ht="31.5" customHeight="1" x14ac:dyDescent="0.15">
      <c r="B8" s="101" t="s">
        <v>104</v>
      </c>
      <c r="C8" s="104">
        <v>69</v>
      </c>
      <c r="D8" s="104">
        <v>0</v>
      </c>
      <c r="E8" s="104">
        <v>0</v>
      </c>
      <c r="F8" s="105">
        <v>0</v>
      </c>
      <c r="G8" s="106">
        <f>SUM(C8:F8)</f>
        <v>69</v>
      </c>
      <c r="H8" s="65"/>
      <c r="I8" s="65"/>
    </row>
    <row r="9" spans="2:9" ht="31.5" customHeight="1" x14ac:dyDescent="0.15">
      <c r="B9" s="107" t="s">
        <v>102</v>
      </c>
      <c r="C9" s="108">
        <f>SUM(C7:C8)</f>
        <v>85</v>
      </c>
      <c r="D9" s="108">
        <f>SUM(D7:D8)</f>
        <v>1</v>
      </c>
      <c r="E9" s="108">
        <f>SUM(E7:E8)</f>
        <v>1</v>
      </c>
      <c r="F9" s="109">
        <f>SUM(F7:F8)</f>
        <v>2</v>
      </c>
      <c r="G9" s="110">
        <f>SUM(C9:F9)</f>
        <v>89</v>
      </c>
      <c r="H9" s="65"/>
      <c r="I9" s="65"/>
    </row>
    <row r="10" spans="2:9" s="61" customFormat="1" ht="23.25" customHeight="1" x14ac:dyDescent="0.15">
      <c r="B10" s="62" t="s">
        <v>105</v>
      </c>
      <c r="C10" s="63"/>
      <c r="D10" s="63"/>
      <c r="E10" s="63"/>
      <c r="F10" s="63"/>
      <c r="G10" s="63"/>
      <c r="H10" s="63"/>
      <c r="I10" s="63"/>
    </row>
    <row r="11" spans="2:9" s="61" customFormat="1" ht="18.75" customHeight="1" x14ac:dyDescent="0.15">
      <c r="B11" s="62" t="s">
        <v>106</v>
      </c>
      <c r="C11" s="64"/>
      <c r="D11" s="64"/>
      <c r="E11" s="64"/>
      <c r="F11" s="64"/>
      <c r="G11" s="63"/>
      <c r="H11" s="63"/>
      <c r="I11" s="63"/>
    </row>
    <row r="12" spans="2:9" s="61" customFormat="1" ht="18.75" customHeight="1" x14ac:dyDescent="0.15">
      <c r="B12" s="62" t="s">
        <v>107</v>
      </c>
      <c r="C12" s="64"/>
      <c r="D12" s="64"/>
      <c r="E12" s="64"/>
      <c r="F12" s="64"/>
      <c r="G12" s="63"/>
      <c r="H12" s="63"/>
      <c r="I12" s="63"/>
    </row>
    <row r="13" spans="2:9" s="61" customFormat="1" ht="18.75" customHeight="1" x14ac:dyDescent="0.15">
      <c r="B13" s="62" t="s">
        <v>108</v>
      </c>
      <c r="C13" s="63"/>
      <c r="D13" s="63"/>
      <c r="E13" s="63"/>
      <c r="F13" s="63"/>
      <c r="G13" s="63"/>
      <c r="H13" s="63"/>
      <c r="I13" s="63"/>
    </row>
    <row r="14" spans="2:9" s="61" customFormat="1" ht="18.75" customHeight="1" x14ac:dyDescent="0.15">
      <c r="B14" s="62" t="s">
        <v>113</v>
      </c>
      <c r="C14" s="63"/>
      <c r="D14" s="63"/>
      <c r="E14" s="63"/>
      <c r="F14" s="63"/>
      <c r="G14" s="63"/>
      <c r="H14" s="63"/>
      <c r="I14" s="63"/>
    </row>
    <row r="21" spans="3:4" ht="27.75" customHeight="1" x14ac:dyDescent="0.15">
      <c r="C21" s="111"/>
      <c r="D21" s="111"/>
    </row>
    <row r="22" spans="3:4" ht="27.75" customHeight="1" x14ac:dyDescent="0.15"/>
    <row r="23" spans="3:4" ht="27.75" customHeight="1" x14ac:dyDescent="0.15"/>
    <row r="24" spans="3:4" ht="27.75" customHeight="1" x14ac:dyDescent="0.15"/>
    <row r="25" spans="3:4" ht="27.75" customHeight="1" x14ac:dyDescent="0.15"/>
  </sheetData>
  <mergeCells count="1">
    <mergeCell ref="B2:G2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16"/>
  <sheetViews>
    <sheetView showGridLines="0" workbookViewId="0">
      <selection activeCell="B1" sqref="B1"/>
    </sheetView>
  </sheetViews>
  <sheetFormatPr defaultColWidth="9" defaultRowHeight="14.25" x14ac:dyDescent="0.4"/>
  <cols>
    <col min="1" max="1" width="4.5" style="118" customWidth="1"/>
    <col min="2" max="2" width="18.75" style="118" customWidth="1"/>
    <col min="3" max="7" width="11.5" style="118" customWidth="1"/>
    <col min="8" max="16384" width="9" style="118"/>
  </cols>
  <sheetData>
    <row r="1" spans="2:7" s="66" customFormat="1" ht="27.75" customHeight="1" x14ac:dyDescent="0.15">
      <c r="B1" s="66" t="s">
        <v>140</v>
      </c>
    </row>
    <row r="2" spans="2:7" ht="14.25" customHeight="1" x14ac:dyDescent="0.15">
      <c r="B2" s="123"/>
      <c r="C2" s="124"/>
      <c r="D2" s="125"/>
      <c r="E2" s="125"/>
    </row>
    <row r="3" spans="2:7" ht="21" customHeight="1" x14ac:dyDescent="0.15">
      <c r="B3" s="124"/>
      <c r="C3" s="124"/>
      <c r="D3" s="173" t="s">
        <v>120</v>
      </c>
      <c r="E3" s="173"/>
    </row>
    <row r="4" spans="2:7" ht="27.75" customHeight="1" x14ac:dyDescent="0.4">
      <c r="B4" s="126" t="s">
        <v>121</v>
      </c>
      <c r="C4" s="180" t="s">
        <v>122</v>
      </c>
      <c r="D4" s="181"/>
      <c r="E4" s="182"/>
    </row>
    <row r="5" spans="2:7" ht="27.75" customHeight="1" x14ac:dyDescent="0.4">
      <c r="B5" s="126" t="s">
        <v>127</v>
      </c>
      <c r="C5" s="174">
        <v>232</v>
      </c>
      <c r="D5" s="175"/>
      <c r="E5" s="176"/>
    </row>
    <row r="6" spans="2:7" ht="27.75" customHeight="1" x14ac:dyDescent="0.4">
      <c r="B6" s="126" t="s">
        <v>123</v>
      </c>
      <c r="C6" s="177"/>
      <c r="D6" s="178"/>
      <c r="E6" s="179"/>
    </row>
    <row r="7" spans="2:7" ht="27.75" customHeight="1" x14ac:dyDescent="0.4">
      <c r="B7" s="126" t="s">
        <v>124</v>
      </c>
      <c r="C7" s="162">
        <v>97</v>
      </c>
      <c r="D7" s="163"/>
      <c r="E7" s="164"/>
    </row>
    <row r="8" spans="2:7" ht="27.75" customHeight="1" thickBot="1" x14ac:dyDescent="0.45">
      <c r="B8" s="127" t="s">
        <v>125</v>
      </c>
      <c r="C8" s="165">
        <v>1</v>
      </c>
      <c r="D8" s="166"/>
      <c r="E8" s="167"/>
    </row>
    <row r="9" spans="2:7" ht="27.75" customHeight="1" thickTop="1" x14ac:dyDescent="0.4">
      <c r="B9" s="128" t="s">
        <v>126</v>
      </c>
      <c r="C9" s="168">
        <f>SUM(D5:E8)</f>
        <v>0</v>
      </c>
      <c r="D9" s="169"/>
      <c r="E9" s="170"/>
    </row>
    <row r="10" spans="2:7" ht="20.25" customHeight="1" x14ac:dyDescent="0.15">
      <c r="B10" s="121"/>
      <c r="C10" s="120"/>
      <c r="D10" s="122"/>
      <c r="E10" s="122"/>
    </row>
    <row r="11" spans="2:7" s="66" customFormat="1" ht="20.25" customHeight="1" x14ac:dyDescent="0.15">
      <c r="C11" s="111"/>
      <c r="D11" s="111"/>
    </row>
    <row r="12" spans="2:7" s="66" customFormat="1" ht="27.75" customHeight="1" x14ac:dyDescent="0.15">
      <c r="B12" s="101" t="s">
        <v>109</v>
      </c>
      <c r="C12" s="114"/>
      <c r="D12" s="114"/>
      <c r="E12" s="112">
        <v>2856</v>
      </c>
      <c r="F12" s="113" t="s">
        <v>118</v>
      </c>
      <c r="G12" s="115"/>
    </row>
    <row r="13" spans="2:7" s="66" customFormat="1" ht="27.75" customHeight="1" x14ac:dyDescent="0.15">
      <c r="B13" s="101" t="s">
        <v>110</v>
      </c>
      <c r="C13" s="114"/>
      <c r="D13" s="114"/>
      <c r="E13" s="112">
        <v>102975</v>
      </c>
      <c r="F13" s="113" t="s">
        <v>119</v>
      </c>
      <c r="G13" s="115"/>
    </row>
    <row r="14" spans="2:7" s="66" customFormat="1" ht="39" customHeight="1" x14ac:dyDescent="0.15">
      <c r="B14" s="101" t="s">
        <v>111</v>
      </c>
      <c r="C14" s="171" t="s">
        <v>112</v>
      </c>
      <c r="D14" s="171"/>
      <c r="E14" s="171"/>
      <c r="F14" s="171"/>
      <c r="G14" s="172"/>
    </row>
    <row r="15" spans="2:7" s="66" customFormat="1" ht="27.75" customHeight="1" x14ac:dyDescent="0.15">
      <c r="B15" s="116" t="s">
        <v>116</v>
      </c>
      <c r="C15" s="117"/>
      <c r="D15" s="117"/>
      <c r="E15" s="116"/>
      <c r="F15" s="116"/>
      <c r="G15" s="116"/>
    </row>
    <row r="16" spans="2:7" x14ac:dyDescent="0.4">
      <c r="B16" s="119"/>
      <c r="C16" s="119"/>
      <c r="D16" s="119"/>
      <c r="E16" s="119"/>
      <c r="F16" s="119"/>
      <c r="G16" s="119"/>
    </row>
  </sheetData>
  <mergeCells count="7">
    <mergeCell ref="C7:E7"/>
    <mergeCell ref="C8:E8"/>
    <mergeCell ref="C9:E9"/>
    <mergeCell ref="C14:G14"/>
    <mergeCell ref="D3:E3"/>
    <mergeCell ref="C5:E6"/>
    <mergeCell ref="C4:E4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表1　観光客数</vt:lpstr>
      <vt:lpstr>表2　国籍別外国人観光客数 </vt:lpstr>
      <vt:lpstr>表3　宿泊客数</vt:lpstr>
      <vt:lpstr>表4　主要観光施設入込客数</vt:lpstr>
      <vt:lpstr>表５　観光消費額</vt:lpstr>
      <vt:lpstr>表６　市有市営温泉入浴者数</vt:lpstr>
      <vt:lpstr>表７　市有温泉数</vt:lpstr>
      <vt:lpstr>表８　別府市の有料宿泊施設・温泉の状況</vt:lpstr>
      <vt:lpstr>'表2　国籍別外国人観光客数 '!Print_Area</vt:lpstr>
      <vt:lpstr>'表3　宿泊客数'!Print_Area</vt:lpstr>
      <vt:lpstr>'表4　主要観光施設入込客数'!Print_Area</vt:lpstr>
      <vt:lpstr>'表５　観光消費額'!Print_Area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2022-01-11T05:12:22Z</cp:lastPrinted>
  <dcterms:modified xsi:type="dcterms:W3CDTF">2023-11-02T01:10:56Z</dcterms:modified>
</cp:coreProperties>
</file>