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\\beppu\fileserver\課税課\01税制係\入湯税\10照会回答\課長より\充当明細表（使途の審議会用）\20250917：Ｒ6決算資料(観光課へ)\課長提出分（未）\"/>
    </mc:Choice>
  </mc:AlternateContent>
  <xr:revisionPtr revIDLastSave="0" documentId="13_ncr:1_{94A5F40B-CC5F-4167-99A8-3CA7D1660D15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R6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9" l="1"/>
  <c r="D3" i="19"/>
  <c r="D12" i="19" l="1"/>
  <c r="C3" i="19"/>
  <c r="C11" i="19" l="1"/>
  <c r="C6" i="19"/>
  <c r="C13" i="19" l="1"/>
  <c r="D11" i="19" l="1"/>
  <c r="D5" i="19"/>
  <c r="D4" i="19"/>
  <c r="D8" i="19"/>
  <c r="D7" i="19"/>
  <c r="D9" i="19"/>
  <c r="D10" i="19"/>
  <c r="D6" i="19" l="1"/>
</calcChain>
</file>

<file path=xl/sharedStrings.xml><?xml version="1.0" encoding="utf-8"?>
<sst xmlns="http://schemas.openxmlformats.org/spreadsheetml/2006/main" count="23" uniqueCount="23">
  <si>
    <t>衛生費</t>
    <rPh sb="0" eb="3">
      <t>エイセイヒ</t>
    </rPh>
    <phoneticPr fontId="4"/>
  </si>
  <si>
    <t>塵芥処理費</t>
    <rPh sb="0" eb="2">
      <t>ジンカイ</t>
    </rPh>
    <rPh sb="2" eb="4">
      <t>ショリ</t>
    </rPh>
    <rPh sb="4" eb="5">
      <t>ヒ</t>
    </rPh>
    <phoneticPr fontId="4"/>
  </si>
  <si>
    <t>し尿処理費</t>
    <rPh sb="1" eb="2">
      <t>ニョウ</t>
    </rPh>
    <rPh sb="2" eb="4">
      <t>ショリ</t>
    </rPh>
    <rPh sb="4" eb="5">
      <t>ヒ</t>
    </rPh>
    <phoneticPr fontId="4"/>
  </si>
  <si>
    <t>観光費</t>
    <rPh sb="0" eb="2">
      <t>カンコウ</t>
    </rPh>
    <rPh sb="2" eb="3">
      <t>ヒ</t>
    </rPh>
    <phoneticPr fontId="4"/>
  </si>
  <si>
    <t>観光客誘致事業</t>
    <rPh sb="0" eb="3">
      <t>カンコウキャク</t>
    </rPh>
    <rPh sb="3" eb="5">
      <t>ユウチ</t>
    </rPh>
    <rPh sb="5" eb="7">
      <t>ジギョウ</t>
    </rPh>
    <phoneticPr fontId="4"/>
  </si>
  <si>
    <t>温泉施設費</t>
    <rPh sb="0" eb="2">
      <t>オンセン</t>
    </rPh>
    <rPh sb="2" eb="5">
      <t>シセツヒ</t>
    </rPh>
    <phoneticPr fontId="4"/>
  </si>
  <si>
    <t>消防費</t>
    <rPh sb="0" eb="2">
      <t>ショウボウ</t>
    </rPh>
    <rPh sb="2" eb="3">
      <t>ヒ</t>
    </rPh>
    <phoneticPr fontId="4"/>
  </si>
  <si>
    <t>消防施設費</t>
    <rPh sb="0" eb="2">
      <t>ショウボウ</t>
    </rPh>
    <rPh sb="2" eb="5">
      <t>シセツヒ</t>
    </rPh>
    <phoneticPr fontId="4"/>
  </si>
  <si>
    <t>合　計</t>
    <rPh sb="0" eb="1">
      <t>ゴウ</t>
    </rPh>
    <rPh sb="2" eb="3">
      <t>ケイ</t>
    </rPh>
    <phoneticPr fontId="4"/>
  </si>
  <si>
    <t>充当先</t>
    <rPh sb="0" eb="2">
      <t>ジュウトウ</t>
    </rPh>
    <rPh sb="2" eb="3">
      <t>サキ</t>
    </rPh>
    <phoneticPr fontId="4"/>
  </si>
  <si>
    <r>
      <t>比率</t>
    </r>
    <r>
      <rPr>
        <sz val="9"/>
        <color theme="1"/>
        <rFont val="游ゴシック"/>
        <family val="3"/>
        <charset val="128"/>
        <scheme val="minor"/>
      </rPr>
      <t>(%)</t>
    </r>
    <rPh sb="0" eb="2">
      <t>ヒリツ</t>
    </rPh>
    <phoneticPr fontId="4"/>
  </si>
  <si>
    <r>
      <rPr>
        <sz val="11"/>
        <color theme="1"/>
        <rFont val="游ゴシック"/>
        <family val="3"/>
        <charset val="128"/>
        <scheme val="minor"/>
      </rPr>
      <t>充当額</t>
    </r>
    <r>
      <rPr>
        <sz val="9"/>
        <color theme="1"/>
        <rFont val="游ゴシック"/>
        <family val="3"/>
        <charset val="128"/>
        <scheme val="minor"/>
      </rPr>
      <t>(千円)</t>
    </r>
    <rPh sb="0" eb="2">
      <t>ジュウトウ</t>
    </rPh>
    <rPh sb="2" eb="3">
      <t>ガク</t>
    </rPh>
    <rPh sb="4" eb="6">
      <t>センエン</t>
    </rPh>
    <phoneticPr fontId="4"/>
  </si>
  <si>
    <t>具体的使途</t>
    <rPh sb="0" eb="3">
      <t>グタイテキ</t>
    </rPh>
    <rPh sb="3" eb="5">
      <t>シト</t>
    </rPh>
    <phoneticPr fontId="4"/>
  </si>
  <si>
    <t>別府市観光みらい創造基金積立金</t>
  </si>
  <si>
    <t>観光施設費</t>
    <phoneticPr fontId="4"/>
  </si>
  <si>
    <t>塵芥車両整備費　17,621千円</t>
    <rPh sb="0" eb="2">
      <t>ジンカイ</t>
    </rPh>
    <rPh sb="2" eb="4">
      <t>シャリョウ</t>
    </rPh>
    <rPh sb="4" eb="7">
      <t>セイビヒ</t>
    </rPh>
    <rPh sb="14" eb="16">
      <t>センエン</t>
    </rPh>
    <phoneticPr fontId="4"/>
  </si>
  <si>
    <t>入湯税超過課税分　211,418千円</t>
    <rPh sb="0" eb="2">
      <t>ニュウトウ</t>
    </rPh>
    <rPh sb="2" eb="3">
      <t>ゼイ</t>
    </rPh>
    <rPh sb="3" eb="5">
      <t>チョウカ</t>
    </rPh>
    <rPh sb="5" eb="7">
      <t>カゼイ</t>
    </rPh>
    <rPh sb="7" eb="8">
      <t>ブン</t>
    </rPh>
    <rPh sb="16" eb="18">
      <t>セン</t>
    </rPh>
    <phoneticPr fontId="4"/>
  </si>
  <si>
    <t>観光施設（市民ホール・志高湖野営場・神楽女等）維持管理費　94,367千円</t>
    <rPh sb="5" eb="7">
      <t>シミン</t>
    </rPh>
    <phoneticPr fontId="4"/>
  </si>
  <si>
    <t>消防施設維持補修費　58,437千円
消防施設等整備費　　  7,161千円</t>
    <rPh sb="0" eb="2">
      <t>ショウボウ</t>
    </rPh>
    <rPh sb="2" eb="4">
      <t>シセツ</t>
    </rPh>
    <rPh sb="4" eb="6">
      <t>イジ</t>
    </rPh>
    <rPh sb="6" eb="8">
      <t>ホシュウ</t>
    </rPh>
    <rPh sb="8" eb="9">
      <t>ヒ</t>
    </rPh>
    <rPh sb="16" eb="18">
      <t>センエン</t>
    </rPh>
    <rPh sb="19" eb="23">
      <t>ショウボウシセツ</t>
    </rPh>
    <rPh sb="23" eb="24">
      <t>トウ</t>
    </rPh>
    <rPh sb="24" eb="26">
      <t>セイビ</t>
    </rPh>
    <rPh sb="26" eb="27">
      <t>ヒ</t>
    </rPh>
    <rPh sb="36" eb="38">
      <t>センエン</t>
    </rPh>
    <phoneticPr fontId="4"/>
  </si>
  <si>
    <t>し尿汲取車両整備費　2,234千円</t>
    <rPh sb="1" eb="2">
      <t>ニョウ</t>
    </rPh>
    <rPh sb="2" eb="4">
      <t>クミト</t>
    </rPh>
    <rPh sb="4" eb="9">
      <t>シャリョウセイビヒ</t>
    </rPh>
    <rPh sb="15" eb="17">
      <t>センエン</t>
    </rPh>
    <phoneticPr fontId="4"/>
  </si>
  <si>
    <t>令和6年度　入湯税充当明細表</t>
    <rPh sb="0" eb="2">
      <t>レイワ</t>
    </rPh>
    <rPh sb="3" eb="5">
      <t>ネンド</t>
    </rPh>
    <rPh sb="6" eb="8">
      <t>ニュウトウ</t>
    </rPh>
    <rPh sb="8" eb="9">
      <t>ゼイ</t>
    </rPh>
    <rPh sb="9" eb="11">
      <t>ジュウトウ</t>
    </rPh>
    <rPh sb="11" eb="13">
      <t>メイサイ</t>
    </rPh>
    <rPh sb="13" eb="14">
      <t>オモテ</t>
    </rPh>
    <phoneticPr fontId="4"/>
  </si>
  <si>
    <t>市営温泉施設・泉源等維持補修費　105,316千円</t>
    <rPh sb="0" eb="2">
      <t>シエイ</t>
    </rPh>
    <rPh sb="2" eb="4">
      <t>オンセン</t>
    </rPh>
    <rPh sb="4" eb="6">
      <t>シセツ</t>
    </rPh>
    <rPh sb="7" eb="8">
      <t>イズミ</t>
    </rPh>
    <rPh sb="8" eb="9">
      <t>ミナモト</t>
    </rPh>
    <rPh sb="9" eb="10">
      <t>ナド</t>
    </rPh>
    <rPh sb="10" eb="12">
      <t>イジ</t>
    </rPh>
    <rPh sb="12" eb="14">
      <t>ホシュウ</t>
    </rPh>
    <rPh sb="14" eb="15">
      <t>ヒ</t>
    </rPh>
    <rPh sb="23" eb="25">
      <t>センエン</t>
    </rPh>
    <phoneticPr fontId="4"/>
  </si>
  <si>
    <t>観光関係団体負担金　5,659千円
まつり・イベント開催費助成金等　32,611千円
観光関係団体運営費助成金　4,210千円
誘客推進事業費　14,166千円</t>
    <rPh sb="0" eb="2">
      <t>カンコウ</t>
    </rPh>
    <rPh sb="2" eb="4">
      <t>カンケイ</t>
    </rPh>
    <rPh sb="4" eb="6">
      <t>ダンタイ</t>
    </rPh>
    <rPh sb="6" eb="9">
      <t>フタンキン</t>
    </rPh>
    <rPh sb="15" eb="17">
      <t>センエン</t>
    </rPh>
    <rPh sb="26" eb="28">
      <t>カイサイ</t>
    </rPh>
    <rPh sb="28" eb="29">
      <t>ヒ</t>
    </rPh>
    <rPh sb="29" eb="31">
      <t>ジョセイ</t>
    </rPh>
    <rPh sb="31" eb="32">
      <t>キン</t>
    </rPh>
    <rPh sb="32" eb="33">
      <t>トウ</t>
    </rPh>
    <rPh sb="40" eb="42">
      <t>センエン</t>
    </rPh>
    <rPh sb="43" eb="45">
      <t>カンコウ</t>
    </rPh>
    <rPh sb="45" eb="47">
      <t>カンケイ</t>
    </rPh>
    <rPh sb="47" eb="49">
      <t>ダンタイ</t>
    </rPh>
    <rPh sb="49" eb="52">
      <t>ウンエイヒ</t>
    </rPh>
    <rPh sb="52" eb="54">
      <t>ジョセイ</t>
    </rPh>
    <rPh sb="54" eb="55">
      <t>キン</t>
    </rPh>
    <rPh sb="61" eb="63">
      <t>センエン</t>
    </rPh>
    <rPh sb="64" eb="66">
      <t>ユウキャク</t>
    </rPh>
    <rPh sb="66" eb="68">
      <t>スイシン</t>
    </rPh>
    <rPh sb="68" eb="71">
      <t>ジギョウヒ</t>
    </rPh>
    <rPh sb="78" eb="80">
      <t>センエン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</si>
</sst>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</borders>
  <cellStyleXfs count="1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/>
    <xf numFmtId="0" fontId="11" fillId="0" borderId="0">
      <alignment vertical="center"/>
    </xf>
    <xf numFmtId="0" fontId="9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38" fontId="6" fillId="0" borderId="1" xfId="1" applyFont="1" applyBorder="1">
      <alignment vertical="center"/>
    </xf>
    <xf numFmtId="0" fontId="0" fillId="3" borderId="4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38" fontId="6" fillId="3" borderId="1" xfId="1" applyFont="1" applyFill="1" applyBorder="1">
      <alignment vertical="center"/>
    </xf>
    <xf numFmtId="38" fontId="6" fillId="2" borderId="1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176" fontId="0" fillId="3" borderId="1" xfId="0" applyNumberFormat="1" applyFill="1" applyBorder="1">
      <alignment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0" xfId="0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3">
    <cellStyle name="パーセント 2" xfId="8" xr:uid="{00000000-0005-0000-0000-000000000000}"/>
    <cellStyle name="桁区切り" xfId="1" builtinId="6"/>
    <cellStyle name="桁区切り 2" xfId="3" xr:uid="{00000000-0005-0000-0000-000002000000}"/>
    <cellStyle name="桁区切り 3" xfId="10" xr:uid="{F2FAFB8C-3691-4567-B231-7D86EC8FEC50}"/>
    <cellStyle name="桁区切り 4" xfId="6" xr:uid="{00000000-0005-0000-0000-000003000000}"/>
    <cellStyle name="桁区切り 5" xfId="7" xr:uid="{00000000-0005-0000-0000-000004000000}"/>
    <cellStyle name="桁区切り 6" xfId="12" xr:uid="{C8A69216-DB2B-4AB5-8612-7C10606BDD5B}"/>
    <cellStyle name="標準" xfId="0" builtinId="0"/>
    <cellStyle name="標準 2" xfId="2" xr:uid="{00000000-0005-0000-0000-000006000000}"/>
    <cellStyle name="標準 3" xfId="9" xr:uid="{9EBF1454-6805-40D7-AA17-AAE8CAAAA5DD}"/>
    <cellStyle name="標準 4" xfId="4" xr:uid="{00000000-0005-0000-0000-000007000000}"/>
    <cellStyle name="標準 5" xfId="5" xr:uid="{00000000-0005-0000-0000-000008000000}"/>
    <cellStyle name="標準 6" xfId="11" xr:uid="{9C1F4E57-28B8-4D16-BB11-2F7ADCAE2D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D250-7B64-4B33-BE9B-A72B4D9EA81A}">
  <sheetPr>
    <pageSetUpPr fitToPage="1"/>
  </sheetPr>
  <dimension ref="A1:I13"/>
  <sheetViews>
    <sheetView tabSelected="1" workbookViewId="0">
      <selection activeCell="C8" sqref="C8"/>
    </sheetView>
  </sheetViews>
  <sheetFormatPr defaultRowHeight="18.75" x14ac:dyDescent="0.4"/>
  <cols>
    <col min="1" max="1" width="11.5" customWidth="1"/>
    <col min="2" max="2" width="34.375" customWidth="1"/>
    <col min="3" max="3" width="18.625" customWidth="1"/>
    <col min="4" max="4" width="10.75" customWidth="1"/>
  </cols>
  <sheetData>
    <row r="1" spans="1:9" ht="39" customHeight="1" x14ac:dyDescent="0.4">
      <c r="A1" s="27" t="s">
        <v>20</v>
      </c>
      <c r="B1" s="27"/>
      <c r="C1" s="27"/>
      <c r="D1" s="27"/>
      <c r="E1" s="27"/>
      <c r="F1" s="27"/>
      <c r="G1" s="27"/>
      <c r="H1" s="27"/>
      <c r="I1" s="27"/>
    </row>
    <row r="2" spans="1:9" ht="34.5" customHeight="1" x14ac:dyDescent="0.4">
      <c r="A2" s="28" t="s">
        <v>9</v>
      </c>
      <c r="B2" s="28"/>
      <c r="C2" s="8" t="s">
        <v>11</v>
      </c>
      <c r="D2" s="14" t="s">
        <v>10</v>
      </c>
      <c r="E2" s="29" t="s">
        <v>12</v>
      </c>
      <c r="F2" s="30"/>
      <c r="G2" s="30"/>
      <c r="H2" s="30"/>
      <c r="I2" s="31"/>
    </row>
    <row r="3" spans="1:9" ht="34.5" customHeight="1" x14ac:dyDescent="0.4">
      <c r="A3" s="13" t="s">
        <v>0</v>
      </c>
      <c r="B3" s="3"/>
      <c r="C3" s="6">
        <f>SUBTOTAL(9,C4:C5)</f>
        <v>19855</v>
      </c>
      <c r="D3" s="9">
        <f>SUM(D4:D5)</f>
        <v>3.6</v>
      </c>
      <c r="E3" s="24"/>
      <c r="F3" s="25"/>
      <c r="G3" s="25"/>
      <c r="H3" s="25"/>
      <c r="I3" s="26"/>
    </row>
    <row r="4" spans="1:9" ht="34.5" customHeight="1" x14ac:dyDescent="0.4">
      <c r="A4" s="4"/>
      <c r="B4" s="1" t="s">
        <v>1</v>
      </c>
      <c r="C4" s="2">
        <v>17621</v>
      </c>
      <c r="D4" s="10">
        <f>ROUND(C4/$C$13*100,1)</f>
        <v>3.2</v>
      </c>
      <c r="E4" s="21" t="s">
        <v>15</v>
      </c>
      <c r="F4" s="22"/>
      <c r="G4" s="22"/>
      <c r="H4" s="22"/>
      <c r="I4" s="23"/>
    </row>
    <row r="5" spans="1:9" ht="34.5" customHeight="1" x14ac:dyDescent="0.4">
      <c r="A5" s="15"/>
      <c r="B5" s="1" t="s">
        <v>2</v>
      </c>
      <c r="C5" s="2">
        <v>2234</v>
      </c>
      <c r="D5" s="10">
        <f>ROUND(C5/$C$13*100,1)</f>
        <v>0.4</v>
      </c>
      <c r="E5" s="21" t="s">
        <v>19</v>
      </c>
      <c r="F5" s="22"/>
      <c r="G5" s="22"/>
      <c r="H5" s="22"/>
      <c r="I5" s="23"/>
    </row>
    <row r="6" spans="1:9" ht="34.5" customHeight="1" x14ac:dyDescent="0.4">
      <c r="A6" s="13" t="s">
        <v>3</v>
      </c>
      <c r="B6" s="3"/>
      <c r="C6" s="6">
        <f>SUBTOTAL(9,C7:C10)</f>
        <v>467747</v>
      </c>
      <c r="D6" s="9">
        <f>SUM(D7:D10)</f>
        <v>84.5</v>
      </c>
      <c r="E6" s="24"/>
      <c r="F6" s="25"/>
      <c r="G6" s="25"/>
      <c r="H6" s="25"/>
      <c r="I6" s="26"/>
    </row>
    <row r="7" spans="1:9" ht="34.5" customHeight="1" x14ac:dyDescent="0.4">
      <c r="A7" s="4"/>
      <c r="B7" s="12" t="s">
        <v>13</v>
      </c>
      <c r="C7" s="2">
        <v>211418</v>
      </c>
      <c r="D7" s="10">
        <f>ROUND(C7/$C$13*100,1)</f>
        <v>38.200000000000003</v>
      </c>
      <c r="E7" s="21" t="s">
        <v>16</v>
      </c>
      <c r="F7" s="22"/>
      <c r="G7" s="22"/>
      <c r="H7" s="22"/>
      <c r="I7" s="23"/>
    </row>
    <row r="8" spans="1:9" ht="72" customHeight="1" x14ac:dyDescent="0.4">
      <c r="A8" s="4"/>
      <c r="B8" s="1" t="s">
        <v>4</v>
      </c>
      <c r="C8" s="2">
        <v>56646</v>
      </c>
      <c r="D8" s="10">
        <f>ROUND(C8/$C$13*100,1)</f>
        <v>10.199999999999999</v>
      </c>
      <c r="E8" s="21" t="s">
        <v>22</v>
      </c>
      <c r="F8" s="22"/>
      <c r="G8" s="22"/>
      <c r="H8" s="22"/>
      <c r="I8" s="23"/>
    </row>
    <row r="9" spans="1:9" ht="72" customHeight="1" x14ac:dyDescent="0.4">
      <c r="A9" s="4"/>
      <c r="B9" s="1" t="s">
        <v>14</v>
      </c>
      <c r="C9" s="2">
        <v>94367</v>
      </c>
      <c r="D9" s="10">
        <f>ROUND(C9/$C$13*100,1)</f>
        <v>17.100000000000001</v>
      </c>
      <c r="E9" s="21" t="s">
        <v>17</v>
      </c>
      <c r="F9" s="22"/>
      <c r="G9" s="22"/>
      <c r="H9" s="22"/>
      <c r="I9" s="23"/>
    </row>
    <row r="10" spans="1:9" ht="34.5" customHeight="1" x14ac:dyDescent="0.4">
      <c r="A10" s="5"/>
      <c r="B10" s="1" t="s">
        <v>5</v>
      </c>
      <c r="C10" s="2">
        <v>105316</v>
      </c>
      <c r="D10" s="10">
        <f>ROUND(C10/$C$13*100,1)</f>
        <v>19</v>
      </c>
      <c r="E10" s="21" t="s">
        <v>21</v>
      </c>
      <c r="F10" s="22"/>
      <c r="G10" s="22"/>
      <c r="H10" s="22"/>
      <c r="I10" s="23"/>
    </row>
    <row r="11" spans="1:9" ht="34.5" customHeight="1" x14ac:dyDescent="0.4">
      <c r="A11" s="13" t="s">
        <v>6</v>
      </c>
      <c r="B11" s="3"/>
      <c r="C11" s="6">
        <f>SUBTOTAL(9,C12)</f>
        <v>65598</v>
      </c>
      <c r="D11" s="9">
        <f>SUM(D12)</f>
        <v>11.9</v>
      </c>
      <c r="E11" s="24"/>
      <c r="F11" s="25"/>
      <c r="G11" s="25"/>
      <c r="H11" s="25"/>
      <c r="I11" s="26"/>
    </row>
    <row r="12" spans="1:9" ht="63.75" customHeight="1" x14ac:dyDescent="0.4">
      <c r="A12" s="5"/>
      <c r="B12" s="1" t="s">
        <v>7</v>
      </c>
      <c r="C12" s="2">
        <v>65598</v>
      </c>
      <c r="D12" s="10">
        <f>ROUND(C12/$C$13*100,1)</f>
        <v>11.9</v>
      </c>
      <c r="E12" s="21" t="s">
        <v>18</v>
      </c>
      <c r="F12" s="22"/>
      <c r="G12" s="22"/>
      <c r="H12" s="22"/>
      <c r="I12" s="23"/>
    </row>
    <row r="13" spans="1:9" ht="34.5" customHeight="1" x14ac:dyDescent="0.4">
      <c r="A13" s="16" t="s">
        <v>8</v>
      </c>
      <c r="B13" s="17"/>
      <c r="C13" s="7">
        <f>SUBTOTAL(9,C3:C12)</f>
        <v>553200</v>
      </c>
      <c r="D13" s="11">
        <f>ROUND(C13/$C$13*100,1)</f>
        <v>100</v>
      </c>
      <c r="E13" s="18"/>
      <c r="F13" s="19"/>
      <c r="G13" s="19"/>
      <c r="H13" s="19"/>
      <c r="I13" s="20"/>
    </row>
  </sheetData>
  <mergeCells count="15">
    <mergeCell ref="A1:I1"/>
    <mergeCell ref="A2:B2"/>
    <mergeCell ref="E2:I2"/>
    <mergeCell ref="E3:I3"/>
    <mergeCell ref="E4:I4"/>
    <mergeCell ref="A13:B13"/>
    <mergeCell ref="E13:I13"/>
    <mergeCell ref="E5:I5"/>
    <mergeCell ref="E7:I7"/>
    <mergeCell ref="E8:I8"/>
    <mergeCell ref="E9:I9"/>
    <mergeCell ref="E10:I10"/>
    <mergeCell ref="E11:I11"/>
    <mergeCell ref="E12:I12"/>
    <mergeCell ref="E6:I6"/>
  </mergeCells>
  <phoneticPr fontId="4"/>
  <pageMargins left="0.70866141732283472" right="0.70866141732283472" top="0.31496062992125984" bottom="0.35433070866141736" header="0.19685039370078741" footer="0.19685039370078741"/>
  <pageSetup paperSize="9" scale="99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2025-10-30T07:40:08Z</cp:lastPrinted>
  <dcterms:created xsi:type="dcterms:W3CDTF">2017-04-06T07:01:55Z</dcterms:created>
  <dcterms:modified xsi:type="dcterms:W3CDTF">2025-10-31T02:54:36Z</dcterms:modified>
</cp:coreProperties>
</file>