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320" windowHeight="7560" activeTab="7"/>
  </bookViews>
  <sheets>
    <sheet name="１１．訂正箇所 " sheetId="7" r:id="rId1"/>
    <sheet name="10" sheetId="6" r:id="rId2"/>
    <sheet name="１１" sheetId="8" r:id="rId3"/>
    <sheet name="13．訂正箇所" sheetId="4" r:id="rId4"/>
    <sheet name="7.8" sheetId="1" r:id="rId5"/>
    <sheet name="9" sheetId="2" r:id="rId6"/>
    <sheet name="18．訂正箇所 " sheetId="9" r:id="rId7"/>
    <sheet name="17" sheetId="10" r:id="rId8"/>
    <sheet name="１９．訂正箇所" sheetId="5" r:id="rId9"/>
    <sheet name="19-1" sheetId="3" r:id="rId10"/>
  </sheets>
  <definedNames>
    <definedName name="_xlnm.Print_Area" localSheetId="9">'19-1'!$A$1:$BL$41</definedName>
    <definedName name="_xlnm.Print_Area" localSheetId="4">'7.8'!$A$1:$BC$44</definedName>
  </definedNames>
  <calcPr calcId="145621"/>
</workbook>
</file>

<file path=xl/calcChain.xml><?xml version="1.0" encoding="utf-8"?>
<calcChain xmlns="http://schemas.openxmlformats.org/spreadsheetml/2006/main">
  <c r="AQ48" i="10" l="1"/>
  <c r="AQ36" i="10"/>
  <c r="AQ29" i="10"/>
  <c r="AQ23" i="10"/>
  <c r="AQ9" i="10"/>
  <c r="AQ6" i="10" s="1"/>
  <c r="L48" i="10"/>
  <c r="L36" i="10"/>
  <c r="L29" i="10"/>
  <c r="L23" i="10"/>
  <c r="L9" i="10"/>
  <c r="L6" i="10" s="1"/>
  <c r="BB36" i="8" l="1"/>
  <c r="AX36" i="8"/>
  <c r="AR36" i="8"/>
  <c r="AP36" i="8"/>
  <c r="AL36" i="8"/>
  <c r="AJ36" i="8"/>
  <c r="S36" i="8"/>
  <c r="AD44" i="6"/>
  <c r="K44" i="6"/>
  <c r="AD43" i="6"/>
  <c r="K43" i="6"/>
  <c r="AD42" i="6"/>
  <c r="K42" i="6"/>
  <c r="AD41" i="6"/>
  <c r="K41" i="6"/>
  <c r="AD40" i="6"/>
  <c r="K40" i="6"/>
  <c r="AD39" i="6"/>
  <c r="K39" i="6"/>
  <c r="AD38" i="6"/>
  <c r="K38" i="6"/>
  <c r="AD37" i="6"/>
  <c r="K37" i="6"/>
  <c r="AD36" i="6"/>
  <c r="K36" i="6"/>
  <c r="AD35" i="6"/>
  <c r="K35" i="6"/>
  <c r="AD34" i="6"/>
  <c r="K34" i="6"/>
  <c r="AD33" i="6"/>
  <c r="K33" i="6"/>
  <c r="BB8" i="8" l="1"/>
  <c r="BA8" i="8"/>
  <c r="AY8" i="8"/>
  <c r="AX8" i="8"/>
  <c r="AV8" i="8"/>
  <c r="AT8" i="8"/>
  <c r="AR8" i="8"/>
  <c r="AQ8" i="8"/>
  <c r="AP8" i="8"/>
  <c r="AL8" i="8"/>
  <c r="AK8" i="8"/>
  <c r="AJ8" i="8"/>
  <c r="AH8" i="8"/>
  <c r="AF8" i="8"/>
  <c r="S8" i="8"/>
  <c r="O8" i="8"/>
  <c r="K8" i="8"/>
  <c r="G8" i="8"/>
  <c r="Z38" i="3" l="1"/>
  <c r="V38" i="3"/>
  <c r="Z36" i="3"/>
  <c r="Z35" i="3"/>
  <c r="Z34" i="3"/>
  <c r="Z33" i="3"/>
  <c r="Z31" i="3"/>
  <c r="Z30" i="3"/>
  <c r="R29" i="3"/>
  <c r="J29" i="3"/>
  <c r="Z27" i="3"/>
  <c r="R25" i="3"/>
  <c r="J25" i="3"/>
  <c r="Z20" i="3"/>
  <c r="Z19" i="3"/>
  <c r="Z18" i="3"/>
  <c r="Z17" i="3"/>
  <c r="Z15" i="3"/>
  <c r="Z14" i="3"/>
  <c r="R13" i="3"/>
  <c r="J13" i="3"/>
  <c r="Z13" i="3" s="1"/>
  <c r="Z11" i="3"/>
  <c r="R9" i="3"/>
  <c r="J9" i="3"/>
  <c r="Z9" i="3" s="1"/>
  <c r="Z25" i="3" l="1"/>
  <c r="Z29" i="3"/>
  <c r="Y15" i="1" l="1"/>
  <c r="U15" i="1"/>
</calcChain>
</file>

<file path=xl/comments1.xml><?xml version="1.0" encoding="utf-8"?>
<comments xmlns="http://schemas.openxmlformats.org/spreadsheetml/2006/main">
  <authors>
    <author>別府市</author>
  </authors>
  <commentList>
    <comment ref="I40" authorId="0">
      <text>
        <r>
          <rPr>
            <sz val="9"/>
            <color indexed="10"/>
            <rFont val="ＭＳ Ｐゴシック"/>
            <family val="3"/>
            <charset val="128"/>
          </rPr>
          <t xml:space="preserve">
※年度を誤って算出していたため、訂正しました。</t>
        </r>
      </text>
    </comment>
    <comment ref="AI4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0"/>
            <rFont val="ＭＳ Ｐゴシック"/>
            <family val="3"/>
            <charset val="128"/>
          </rPr>
          <t>※年度を誤って算出していたため、訂正しました。</t>
        </r>
      </text>
    </comment>
    <comment ref="AR4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0"/>
            <rFont val="ＭＳ Ｐゴシック"/>
            <family val="3"/>
            <charset val="128"/>
          </rPr>
          <t>※年度を誤って算出していたため、訂正しました。</t>
        </r>
      </text>
    </comment>
  </commentList>
</comments>
</file>

<file path=xl/comments2.xml><?xml version="1.0" encoding="utf-8"?>
<comments xmlns="http://schemas.openxmlformats.org/spreadsheetml/2006/main">
  <authors>
    <author>別府市</author>
  </authors>
  <commentList>
    <comment ref="AP38" authorId="0">
      <text>
        <r>
          <rPr>
            <sz val="9"/>
            <color indexed="10"/>
            <rFont val="ＭＳ Ｐゴシック"/>
            <family val="3"/>
            <charset val="128"/>
          </rPr>
          <t xml:space="preserve">
※水道事業会計歳入歳出予算および決算の平成28年度決算額と、整合性をとるため、訂正をしました</t>
        </r>
        <r>
          <rPr>
            <b/>
            <sz val="9"/>
            <color indexed="10"/>
            <rFont val="ＭＳ Ｐゴシック"/>
            <family val="3"/>
            <charset val="128"/>
          </rPr>
          <t>。</t>
        </r>
      </text>
    </comment>
    <comment ref="BF3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0"/>
            <rFont val="ＭＳ Ｐゴシック"/>
            <family val="3"/>
            <charset val="128"/>
          </rPr>
          <t>※収入の額の変更に伴い、訂正をしました。</t>
        </r>
      </text>
    </comment>
  </commentList>
</comments>
</file>

<file path=xl/sharedStrings.xml><?xml version="1.0" encoding="utf-8"?>
<sst xmlns="http://schemas.openxmlformats.org/spreadsheetml/2006/main" count="752" uniqueCount="306">
  <si>
    <t>７．　　年 次 別 配 水 量 ・ 給 水 量 の 状 況</t>
  </si>
  <si>
    <r>
      <t>（単位 ： 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）</t>
    </r>
    <rPh sb="1" eb="3">
      <t>タンイ</t>
    </rPh>
    <phoneticPr fontId="3"/>
  </si>
  <si>
    <t>（単位 ：  ℓ）</t>
    <rPh sb="1" eb="3">
      <t>タンイ</t>
    </rPh>
    <phoneticPr fontId="3"/>
  </si>
  <si>
    <t>年　　　次</t>
  </si>
  <si>
    <t>総　配　水　量</t>
  </si>
  <si>
    <t>給　 水　 量     （有 収 水 量）</t>
  </si>
  <si>
    <t>１ 日</t>
  </si>
  <si>
    <t>１ 日 １ 人</t>
  </si>
  <si>
    <t>１ 日 １ 人</t>
    <rPh sb="2" eb="3">
      <t>ニチ</t>
    </rPh>
    <rPh sb="6" eb="7">
      <t>ヒト</t>
    </rPh>
    <phoneticPr fontId="3"/>
  </si>
  <si>
    <t>最 大 配 水 量</t>
  </si>
  <si>
    <t>平 均 配 水 量</t>
  </si>
  <si>
    <t>平 均 配 水 量</t>
    <rPh sb="0" eb="1">
      <t>ヒラ</t>
    </rPh>
    <rPh sb="2" eb="3">
      <t>ヒトシ</t>
    </rPh>
    <rPh sb="4" eb="5">
      <t>ハイ</t>
    </rPh>
    <rPh sb="6" eb="7">
      <t>スイ</t>
    </rPh>
    <rPh sb="8" eb="9">
      <t>リョウ</t>
    </rPh>
    <phoneticPr fontId="3"/>
  </si>
  <si>
    <t>平成</t>
  </si>
  <si>
    <t>２５</t>
  </si>
  <si>
    <t>年</t>
    <rPh sb="0" eb="1">
      <t>ネン</t>
    </rPh>
    <phoneticPr fontId="3"/>
  </si>
  <si>
    <t>２６</t>
  </si>
  <si>
    <t>２７</t>
  </si>
  <si>
    <t>２８</t>
  </si>
  <si>
    <t>.</t>
  </si>
  <si>
    <t xml:space="preserve">給水人口 … </t>
  </si>
  <si>
    <t>人</t>
  </si>
  <si>
    <t>資料 … 水道局</t>
    <rPh sb="0" eb="2">
      <t>シリョウ</t>
    </rPh>
    <rPh sb="5" eb="8">
      <t>スイドウキョク</t>
    </rPh>
    <phoneticPr fontId="3"/>
  </si>
  <si>
    <t>８．　　給　水　栓　数　・　給　水　戸　数</t>
    <rPh sb="18" eb="19">
      <t>コ</t>
    </rPh>
    <phoneticPr fontId="3"/>
  </si>
  <si>
    <t>（単位 ： 件 ）</t>
  </si>
  <si>
    <t>（単位 ：  戸）</t>
  </si>
  <si>
    <t>給　　 水　　 栓　　 数</t>
  </si>
  <si>
    <t>給　　 水　　 戸　　 数</t>
  </si>
  <si>
    <t>２</t>
  </si>
  <si>
    <t>５</t>
  </si>
  <si>
    <t>６</t>
  </si>
  <si>
    <t>７</t>
  </si>
  <si>
    <t>８</t>
  </si>
  <si>
    <t>９</t>
  </si>
  <si>
    <t>※ 給水栓数と給水戸数は、次のとおりとする。</t>
  </si>
  <si>
    <t>資料 … 水道局</t>
  </si>
  <si>
    <t>給水栓数</t>
  </si>
  <si>
    <t>：</t>
  </si>
  <si>
    <t>１１月調定分と１２月調定分の調定件数を集計</t>
  </si>
  <si>
    <t>給水戸数</t>
  </si>
  <si>
    <t>１１月調定分と１２月調定分の世帯数戸数を集計</t>
  </si>
  <si>
    <t>９．　　給 水 種 類 別 料 金 収 入 の 状 況</t>
  </si>
  <si>
    <t>（単位 ： 千円）</t>
  </si>
  <si>
    <t>年　次  ・  月</t>
  </si>
  <si>
    <t>総　　額</t>
  </si>
  <si>
    <t>普通給水</t>
  </si>
  <si>
    <t>市営温泉給水</t>
    <rPh sb="0" eb="2">
      <t>シエイ</t>
    </rPh>
    <rPh sb="2" eb="4">
      <t>オンセン</t>
    </rPh>
    <rPh sb="4" eb="6">
      <t>キュウスイ</t>
    </rPh>
    <phoneticPr fontId="3"/>
  </si>
  <si>
    <t>区営・地区
温泉給水</t>
    <rPh sb="0" eb="2">
      <t>クエイ</t>
    </rPh>
    <rPh sb="3" eb="5">
      <t>チク</t>
    </rPh>
    <rPh sb="6" eb="8">
      <t>オンセン</t>
    </rPh>
    <rPh sb="8" eb="10">
      <t>キュウスイ</t>
    </rPh>
    <phoneticPr fontId="3"/>
  </si>
  <si>
    <t>船舶給水</t>
  </si>
  <si>
    <t>臨時給水</t>
  </si>
  <si>
    <t>地熱発電給水</t>
    <rPh sb="0" eb="2">
      <t>チネツ</t>
    </rPh>
    <rPh sb="2" eb="4">
      <t>ハツデン</t>
    </rPh>
    <rPh sb="4" eb="6">
      <t>キュウスイ</t>
    </rPh>
    <phoneticPr fontId="3"/>
  </si>
  <si>
    <t>公共給水</t>
  </si>
  <si>
    <t>温泉給水</t>
  </si>
  <si>
    <t>２４</t>
  </si>
  <si>
    <t>年</t>
    <rPh sb="0" eb="1">
      <t>ネン</t>
    </rPh>
    <phoneticPr fontId="6"/>
  </si>
  <si>
    <t>－</t>
  </si>
  <si>
    <t>１</t>
  </si>
  <si>
    <t>月</t>
  </si>
  <si>
    <t>３</t>
  </si>
  <si>
    <t>４</t>
  </si>
  <si>
    <t>１０</t>
  </si>
  <si>
    <t>１１</t>
  </si>
  <si>
    <t>１２</t>
  </si>
  <si>
    <t>※ 本数値は調定額とする。</t>
  </si>
  <si>
    <t>※給水の用途の見直しにより、温泉給水は平成２６年１２月まで、市営温泉給水、区営・地区温泉給水、地熱発電給水は平成２７年１月から実施。</t>
    <rPh sb="1" eb="3">
      <t>キュウスイ</t>
    </rPh>
    <rPh sb="4" eb="6">
      <t>ヨウト</t>
    </rPh>
    <rPh sb="7" eb="9">
      <t>ミナオ</t>
    </rPh>
    <rPh sb="14" eb="16">
      <t>オンセン</t>
    </rPh>
    <rPh sb="16" eb="18">
      <t>キュウスイ</t>
    </rPh>
    <rPh sb="19" eb="21">
      <t>ヘイセイ</t>
    </rPh>
    <rPh sb="23" eb="24">
      <t>ネン</t>
    </rPh>
    <rPh sb="26" eb="27">
      <t>ガツ</t>
    </rPh>
    <rPh sb="30" eb="32">
      <t>シエイ</t>
    </rPh>
    <rPh sb="32" eb="34">
      <t>オンセン</t>
    </rPh>
    <rPh sb="34" eb="36">
      <t>キュウスイ</t>
    </rPh>
    <rPh sb="37" eb="39">
      <t>クエイ</t>
    </rPh>
    <rPh sb="40" eb="42">
      <t>チク</t>
    </rPh>
    <rPh sb="42" eb="44">
      <t>オンセン</t>
    </rPh>
    <rPh sb="44" eb="46">
      <t>キュウスイ</t>
    </rPh>
    <rPh sb="47" eb="49">
      <t>チネツ</t>
    </rPh>
    <rPh sb="49" eb="51">
      <t>ハツデン</t>
    </rPh>
    <rPh sb="51" eb="53">
      <t>キュウスイ</t>
    </rPh>
    <rPh sb="54" eb="56">
      <t>ヘイセイ</t>
    </rPh>
    <rPh sb="58" eb="59">
      <t>ネン</t>
    </rPh>
    <rPh sb="60" eb="61">
      <t>ガツ</t>
    </rPh>
    <rPh sb="63" eb="65">
      <t>ジッシ</t>
    </rPh>
    <phoneticPr fontId="3"/>
  </si>
  <si>
    <t>平成２８年１２月末日</t>
    <rPh sb="4" eb="5">
      <t>ネン</t>
    </rPh>
    <rPh sb="7" eb="8">
      <t>ガツ</t>
    </rPh>
    <rPh sb="8" eb="10">
      <t>マツジツ</t>
    </rPh>
    <phoneticPr fontId="3"/>
  </si>
  <si>
    <t>１９．  財　　政</t>
  </si>
  <si>
    <t>（単位 ： 千円 ・ ％）</t>
  </si>
  <si>
    <t>種　　　　　　　別</t>
  </si>
  <si>
    <t>歳　　　入</t>
  </si>
  <si>
    <t>前年対比率</t>
  </si>
  <si>
    <t>歳　　　出</t>
  </si>
  <si>
    <t>差　　　引</t>
  </si>
  <si>
    <t>平成２７年度</t>
    <rPh sb="0" eb="6">
      <t>７</t>
    </rPh>
    <phoneticPr fontId="11"/>
  </si>
  <si>
    <t>一般・特別会計</t>
    <rPh sb="0" eb="2">
      <t>イッパン</t>
    </rPh>
    <rPh sb="3" eb="5">
      <t>トクベツ</t>
    </rPh>
    <rPh sb="5" eb="7">
      <t>カイケイ</t>
    </rPh>
    <phoneticPr fontId="11"/>
  </si>
  <si>
    <t>107.0</t>
  </si>
  <si>
    <t>106.5</t>
  </si>
  <si>
    <t>一般会計</t>
  </si>
  <si>
    <t>103.4</t>
  </si>
  <si>
    <t>101.9</t>
  </si>
  <si>
    <t>特別会計</t>
  </si>
  <si>
    <t>110.8</t>
  </si>
  <si>
    <t>111.3</t>
  </si>
  <si>
    <t>国民健康保険事業</t>
  </si>
  <si>
    <t>117.4</t>
  </si>
  <si>
    <t>117.0</t>
  </si>
  <si>
    <t>競輪事業</t>
  </si>
  <si>
    <t>118.6</t>
  </si>
  <si>
    <t>120.8</t>
  </si>
  <si>
    <t>公共用地先行取得事業</t>
  </si>
  <si>
    <t>-</t>
  </si>
  <si>
    <t>公共下水道事業</t>
  </si>
  <si>
    <t>85.5</t>
  </si>
  <si>
    <t>87.4</t>
  </si>
  <si>
    <t>地方卸売市場事業</t>
  </si>
  <si>
    <t>80.0</t>
  </si>
  <si>
    <t>77.8</t>
  </si>
  <si>
    <t>介護保険事業</t>
  </si>
  <si>
    <t>99.9</t>
  </si>
  <si>
    <t>99.3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</si>
  <si>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</si>
  <si>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100.0</t>
  </si>
  <si>
    <t>水道事業会計</t>
  </si>
  <si>
    <t>99.2</t>
  </si>
  <si>
    <t>79.4</t>
  </si>
  <si>
    <t>平成２８年度</t>
    <rPh sb="0" eb="2">
      <t>ヘイセイ</t>
    </rPh>
    <rPh sb="4" eb="6">
      <t>ネンド</t>
    </rPh>
    <phoneticPr fontId="11"/>
  </si>
  <si>
    <t>資料 …財　　政　　課</t>
    <rPh sb="4" eb="5">
      <t>ザイ</t>
    </rPh>
    <rPh sb="7" eb="8">
      <t>セイ</t>
    </rPh>
    <rPh sb="10" eb="11">
      <t>カ</t>
    </rPh>
    <phoneticPr fontId="11"/>
  </si>
  <si>
    <t>水　　道　　局</t>
    <rPh sb="0" eb="1">
      <t>ミズ</t>
    </rPh>
    <rPh sb="3" eb="4">
      <t>ミチ</t>
    </rPh>
    <rPh sb="6" eb="7">
      <t>キョク</t>
    </rPh>
    <phoneticPr fontId="11"/>
  </si>
  <si>
    <t xml:space="preserve">１．　　決　　　算　　　額　　　の　　　推　　　移                            
</t>
    <phoneticPr fontId="20"/>
  </si>
  <si>
    <t>７．　　年 次 別 配 水 量 ・ 給 水 量 の 状 況</t>
    <phoneticPr fontId="3"/>
  </si>
  <si>
    <t>１ 日</t>
    <phoneticPr fontId="3"/>
  </si>
  <si>
    <t>１ 日 １ 人</t>
    <phoneticPr fontId="3"/>
  </si>
  <si>
    <t>２４</t>
    <phoneticPr fontId="3"/>
  </si>
  <si>
    <t>２</t>
    <phoneticPr fontId="3"/>
  </si>
  <si>
    <t>４</t>
    <phoneticPr fontId="3"/>
  </si>
  <si>
    <t>２５</t>
    <phoneticPr fontId="3"/>
  </si>
  <si>
    <t>５</t>
    <phoneticPr fontId="3"/>
  </si>
  <si>
    <t>２６</t>
    <phoneticPr fontId="3"/>
  </si>
  <si>
    <t>６</t>
    <phoneticPr fontId="3"/>
  </si>
  <si>
    <t>２７</t>
    <phoneticPr fontId="3"/>
  </si>
  <si>
    <t>７</t>
    <phoneticPr fontId="3"/>
  </si>
  <si>
    <t>２８</t>
    <phoneticPr fontId="3"/>
  </si>
  <si>
    <t>８</t>
    <phoneticPr fontId="3"/>
  </si>
  <si>
    <t>.</t>
    <phoneticPr fontId="3"/>
  </si>
  <si>
    <t xml:space="preserve">給水人口 … </t>
    <phoneticPr fontId="3"/>
  </si>
  <si>
    <t>※ 給水栓数と給水戸数は、次のとおりとする。</t>
    <phoneticPr fontId="3"/>
  </si>
  <si>
    <t>給水戸数</t>
    <phoneticPr fontId="3"/>
  </si>
  <si>
    <t>※ 給水の用途の見直しにより、温泉給水は平成２６年１２月まで、市営温泉給水、区営・地区温泉給水、地熱発電給水は平成２７年１月から実施。</t>
    <rPh sb="2" eb="4">
      <t>キュウスイ</t>
    </rPh>
    <rPh sb="5" eb="7">
      <t>ヨウト</t>
    </rPh>
    <rPh sb="8" eb="10">
      <t>ミナオ</t>
    </rPh>
    <rPh sb="15" eb="17">
      <t>オンセン</t>
    </rPh>
    <rPh sb="17" eb="19">
      <t>キュウスイ</t>
    </rPh>
    <rPh sb="20" eb="22">
      <t>ヘイセイ</t>
    </rPh>
    <rPh sb="24" eb="25">
      <t>ネン</t>
    </rPh>
    <rPh sb="27" eb="28">
      <t>ガツ</t>
    </rPh>
    <rPh sb="31" eb="33">
      <t>シエイ</t>
    </rPh>
    <rPh sb="33" eb="35">
      <t>オンセン</t>
    </rPh>
    <rPh sb="35" eb="37">
      <t>キュウスイ</t>
    </rPh>
    <rPh sb="38" eb="40">
      <t>クエイ</t>
    </rPh>
    <rPh sb="41" eb="43">
      <t>チク</t>
    </rPh>
    <rPh sb="43" eb="45">
      <t>オンセン</t>
    </rPh>
    <rPh sb="45" eb="47">
      <t>キュウスイ</t>
    </rPh>
    <rPh sb="48" eb="50">
      <t>チネツ</t>
    </rPh>
    <rPh sb="50" eb="52">
      <t>ハツデン</t>
    </rPh>
    <rPh sb="52" eb="54">
      <t>キュウスイ</t>
    </rPh>
    <rPh sb="55" eb="57">
      <t>ヘイセイ</t>
    </rPh>
    <rPh sb="59" eb="60">
      <t>ネン</t>
    </rPh>
    <rPh sb="61" eb="62">
      <t>ガツ</t>
    </rPh>
    <rPh sb="64" eb="66">
      <t>ジッシ</t>
    </rPh>
    <phoneticPr fontId="3"/>
  </si>
  <si>
    <t>９．　　給 水 種 類 別 料 金 収 入 の 状 況</t>
    <phoneticPr fontId="6"/>
  </si>
  <si>
    <t>２４</t>
    <phoneticPr fontId="6"/>
  </si>
  <si>
    <t>２５</t>
    <phoneticPr fontId="6"/>
  </si>
  <si>
    <t>２６</t>
    <phoneticPr fontId="6"/>
  </si>
  <si>
    <t>－</t>
    <phoneticPr fontId="3"/>
  </si>
  <si>
    <t>２７</t>
    <phoneticPr fontId="6"/>
  </si>
  <si>
    <t>２８</t>
    <phoneticPr fontId="6"/>
  </si>
  <si>
    <t>-</t>
    <phoneticPr fontId="3"/>
  </si>
  <si>
    <t>※ 本数値は調定額とする。</t>
    <phoneticPr fontId="39"/>
  </si>
  <si>
    <t xml:space="preserve">    総額及び各種類別の年計は四捨五入とする。</t>
    <phoneticPr fontId="6"/>
  </si>
  <si>
    <t xml:space="preserve">     総額及び各種類別の年計は四捨五入とする。</t>
    <phoneticPr fontId="20"/>
  </si>
  <si>
    <t>107.0</t>
    <phoneticPr fontId="3"/>
  </si>
  <si>
    <t>106.5</t>
    <phoneticPr fontId="3"/>
  </si>
  <si>
    <t>103.4</t>
    <phoneticPr fontId="3"/>
  </si>
  <si>
    <t>101.9</t>
    <phoneticPr fontId="3"/>
  </si>
  <si>
    <t>110.8</t>
    <phoneticPr fontId="3"/>
  </si>
  <si>
    <t>111.3</t>
    <phoneticPr fontId="3"/>
  </si>
  <si>
    <t>117.4</t>
    <phoneticPr fontId="3"/>
  </si>
  <si>
    <t>117.0</t>
    <phoneticPr fontId="3"/>
  </si>
  <si>
    <t>118.6</t>
    <phoneticPr fontId="3"/>
  </si>
  <si>
    <t>120.8</t>
    <phoneticPr fontId="3"/>
  </si>
  <si>
    <t>-</t>
    <phoneticPr fontId="3"/>
  </si>
  <si>
    <t>85.5</t>
    <phoneticPr fontId="3"/>
  </si>
  <si>
    <t>87.4</t>
    <phoneticPr fontId="3"/>
  </si>
  <si>
    <t>80.0</t>
    <phoneticPr fontId="3"/>
  </si>
  <si>
    <t>77.8</t>
    <phoneticPr fontId="3"/>
  </si>
  <si>
    <t>99.9</t>
    <phoneticPr fontId="3"/>
  </si>
  <si>
    <t>99.3</t>
    <phoneticPr fontId="3"/>
  </si>
  <si>
    <t>100.0</t>
    <phoneticPr fontId="3"/>
  </si>
  <si>
    <t>99.2</t>
    <phoneticPr fontId="3"/>
  </si>
  <si>
    <t>79.4</t>
    <phoneticPr fontId="3"/>
  </si>
  <si>
    <t>-</t>
    <phoneticPr fontId="3"/>
  </si>
  <si>
    <t>受診率（％）の総数は、月別受診率の累計の数値とする。</t>
    <rPh sb="0" eb="2">
      <t>ジュシン</t>
    </rPh>
    <rPh sb="2" eb="3">
      <t>リツ</t>
    </rPh>
    <rPh sb="7" eb="9">
      <t>ソウスウ</t>
    </rPh>
    <rPh sb="11" eb="13">
      <t>ツキベツ</t>
    </rPh>
    <rPh sb="13" eb="15">
      <t>ジュシン</t>
    </rPh>
    <rPh sb="15" eb="16">
      <t>リツ</t>
    </rPh>
    <rPh sb="17" eb="19">
      <t>ルイケイ</t>
    </rPh>
    <rPh sb="20" eb="22">
      <t>スウチ</t>
    </rPh>
    <phoneticPr fontId="4"/>
  </si>
  <si>
    <t>資料 … 保険年金課</t>
  </si>
  <si>
    <t>後期高齢者医療対象者は除く</t>
    <rPh sb="0" eb="2">
      <t>コウキ</t>
    </rPh>
    <rPh sb="2" eb="5">
      <t>コウレイシャ</t>
    </rPh>
    <rPh sb="5" eb="7">
      <t>イリョウ</t>
    </rPh>
    <rPh sb="7" eb="10">
      <t>タイショウシャ</t>
    </rPh>
    <rPh sb="11" eb="12">
      <t>ノゾ</t>
    </rPh>
    <phoneticPr fontId="4"/>
  </si>
  <si>
    <t>平成２９年</t>
    <rPh sb="0" eb="2">
      <t>ヘイセイ</t>
    </rPh>
    <phoneticPr fontId="4"/>
  </si>
  <si>
    <t>年</t>
    <rPh sb="0" eb="1">
      <t>ネン</t>
    </rPh>
    <phoneticPr fontId="4"/>
  </si>
  <si>
    <t>２７</t>
    <phoneticPr fontId="4"/>
  </si>
  <si>
    <t>平　　　　成</t>
    <phoneticPr fontId="4"/>
  </si>
  <si>
    <t>金　　　額</t>
  </si>
  <si>
    <t>件　数</t>
  </si>
  <si>
    <t>費 用 額（円）</t>
    <rPh sb="6" eb="7">
      <t>エン</t>
    </rPh>
    <phoneticPr fontId="4"/>
  </si>
  <si>
    <t>日　　　数</t>
  </si>
  <si>
    <t>葬　　　祭　　　費</t>
  </si>
  <si>
    <t>指定公費分</t>
    <rPh sb="0" eb="2">
      <t>シテイ</t>
    </rPh>
    <rPh sb="2" eb="4">
      <t>コウヒ</t>
    </rPh>
    <rPh sb="4" eb="5">
      <t>ブン</t>
    </rPh>
    <phoneticPr fontId="4"/>
  </si>
  <si>
    <r>
      <t>被 保</t>
    </r>
    <r>
      <rPr>
        <sz val="11"/>
        <rFont val="ＭＳ Ｐゴシック"/>
        <family val="3"/>
        <charset val="128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3"/>
  </si>
  <si>
    <t>保 険 者
負担額</t>
    <rPh sb="6" eb="8">
      <t>フタン</t>
    </rPh>
    <rPh sb="8" eb="9">
      <t>ガク</t>
    </rPh>
    <phoneticPr fontId="4"/>
  </si>
  <si>
    <t>費 用 額</t>
  </si>
  <si>
    <t>１ 件 あ た り</t>
  </si>
  <si>
    <t>受診率（%）</t>
  </si>
  <si>
    <t>費　用　額　（千円）</t>
    <rPh sb="7" eb="9">
      <t>センエン</t>
    </rPh>
    <phoneticPr fontId="4"/>
  </si>
  <si>
    <t>件　　　数</t>
  </si>
  <si>
    <t>年　度 ・ 月</t>
  </si>
  <si>
    <t>任　　　　　意　　　　　給　　　　　付</t>
  </si>
  <si>
    <t>療　　　　　　　養　　　　　　　費</t>
  </si>
  <si>
    <t>診　　　　　　　　　　　　　　　療　　　　　　　　　　　　　　　費</t>
  </si>
  <si>
    <t>（単位 ：千円）</t>
    <rPh sb="5" eb="6">
      <t>セン</t>
    </rPh>
    <phoneticPr fontId="4"/>
  </si>
  <si>
    <t>　　　保　　　　　　険　　　　　　給　　　　　　付　　　　　　状　　　　　　況</t>
  </si>
  <si>
    <t>そ　の　他</t>
  </si>
  <si>
    <t>後 期 加 入</t>
    <rPh sb="0" eb="1">
      <t>ゴ</t>
    </rPh>
    <rPh sb="2" eb="3">
      <t>キ</t>
    </rPh>
    <phoneticPr fontId="4"/>
  </si>
  <si>
    <t>死　　　亡</t>
  </si>
  <si>
    <t>生 保 開 始</t>
  </si>
  <si>
    <t>社 保 加 入</t>
  </si>
  <si>
    <t>転　　　出</t>
  </si>
  <si>
    <t>総　　　数</t>
  </si>
  <si>
    <t>そ の 他</t>
  </si>
  <si>
    <t>出　　産</t>
  </si>
  <si>
    <t>生保廃止</t>
  </si>
  <si>
    <t>社保離脱</t>
  </si>
  <si>
    <t>転　　入</t>
  </si>
  <si>
    <t>総　　数</t>
  </si>
  <si>
    <t>（年間平均）</t>
  </si>
  <si>
    <t>資　　　　　　　　　　　　格　　　　　　　　　　　　喪　　　　　　　　　　　　失</t>
  </si>
  <si>
    <t>資　　　　　　　　格　　　　　　　　取　　　　　　　　得</t>
  </si>
  <si>
    <t>被保険者数</t>
  </si>
  <si>
    <t>世 帯 数</t>
  </si>
  <si>
    <t>１０．　　国　　　　民　　　　健　　　　康　　　　保　　　　険   　　</t>
    <phoneticPr fontId="4"/>
  </si>
  <si>
    <t>　　  被　　　　保　　　　険　　　　者　　　　異　　　　動　　　　状　　　　況</t>
    <phoneticPr fontId="4"/>
  </si>
  <si>
    <t>２６</t>
    <phoneticPr fontId="4"/>
  </si>
  <si>
    <t>２６</t>
    <phoneticPr fontId="4"/>
  </si>
  <si>
    <t>２８</t>
    <phoneticPr fontId="4"/>
  </si>
  <si>
    <t>平成２８年</t>
    <rPh sb="0" eb="2">
      <t>ヘイセイ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</si>
  <si>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</si>
  <si>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</si>
  <si>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※平成26年度の数値に誤りがあり、訂正しました。</t>
    <rPh sb="1" eb="3">
      <t>ヘイセイ</t>
    </rPh>
    <rPh sb="5" eb="7">
      <t>ネンド</t>
    </rPh>
    <rPh sb="8" eb="10">
      <t>スウチ</t>
    </rPh>
    <rPh sb="11" eb="12">
      <t>アヤマ</t>
    </rPh>
    <rPh sb="17" eb="19">
      <t>テイセイ</t>
    </rPh>
    <phoneticPr fontId="4"/>
  </si>
  <si>
    <t>１１．　　　国　　　　　　民　　　　　　健　　　　　　康　　　</t>
    <phoneticPr fontId="4"/>
  </si>
  <si>
    <r>
      <t>被 保</t>
    </r>
    <r>
      <rPr>
        <sz val="11"/>
        <color theme="1"/>
        <rFont val="ＭＳ Ｐゴシック"/>
        <family val="2"/>
        <charset val="128"/>
        <scheme val="minor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3"/>
  </si>
  <si>
    <t>出産育児一時金</t>
    <phoneticPr fontId="4"/>
  </si>
  <si>
    <t>２６</t>
    <phoneticPr fontId="4"/>
  </si>
  <si>
    <t>３</t>
    <phoneticPr fontId="4"/>
  </si>
  <si>
    <t>４</t>
    <phoneticPr fontId="4"/>
  </si>
  <si>
    <t>-</t>
    <phoneticPr fontId="3"/>
  </si>
  <si>
    <t>５</t>
    <phoneticPr fontId="4"/>
  </si>
  <si>
    <t>６</t>
    <phoneticPr fontId="4"/>
  </si>
  <si>
    <t>83.10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</si>
  <si>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</si>
  <si>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</si>
  <si>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</si>
  <si>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</si>
  <si>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</si>
  <si>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</si>
  <si>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</t>
    <phoneticPr fontId="4"/>
  </si>
  <si>
    <t>２</t>
    <phoneticPr fontId="4"/>
  </si>
  <si>
    <t>※後期高齢者医療対象者は除く</t>
    <rPh sb="1" eb="3">
      <t>コウキ</t>
    </rPh>
    <rPh sb="3" eb="6">
      <t>コウレイシャ</t>
    </rPh>
    <rPh sb="6" eb="8">
      <t>イリョウ</t>
    </rPh>
    <rPh sb="8" eb="11">
      <t>タイショウシャ</t>
    </rPh>
    <rPh sb="12" eb="13">
      <t>ノゾ</t>
    </rPh>
    <phoneticPr fontId="4"/>
  </si>
  <si>
    <t>　 受診率（％）の総数は、月別受診率の累計の数値とする。</t>
    <rPh sb="2" eb="4">
      <t>ジュシン</t>
    </rPh>
    <rPh sb="4" eb="5">
      <t>リツ</t>
    </rPh>
    <rPh sb="9" eb="11">
      <t>ソウスウ</t>
    </rPh>
    <rPh sb="13" eb="15">
      <t>ツキベツ</t>
    </rPh>
    <rPh sb="15" eb="17">
      <t>ジュシン</t>
    </rPh>
    <rPh sb="17" eb="18">
      <t>リツ</t>
    </rPh>
    <rPh sb="19" eb="21">
      <t>ルイケイ</t>
    </rPh>
    <rPh sb="22" eb="24">
      <t>スウチ</t>
    </rPh>
    <phoneticPr fontId="4"/>
  </si>
  <si>
    <t>１０．　　国　　　　民　　　　健　　　　康　　　　保　　　　険   　　</t>
    <phoneticPr fontId="4"/>
  </si>
  <si>
    <t>　　  被　　　　保　　　　険　　　　者　　　　異　　　　動　　　　状　　　　況</t>
    <phoneticPr fontId="4"/>
  </si>
  <si>
    <t>２６</t>
    <phoneticPr fontId="4"/>
  </si>
  <si>
    <t>平　　　　成</t>
    <phoneticPr fontId="4"/>
  </si>
  <si>
    <t>２６</t>
    <phoneticPr fontId="4"/>
  </si>
  <si>
    <t>２７</t>
    <phoneticPr fontId="4"/>
  </si>
  <si>
    <t>２７</t>
    <phoneticPr fontId="4"/>
  </si>
  <si>
    <t>２８</t>
    <phoneticPr fontId="4"/>
  </si>
  <si>
    <t>１１．　　　国　　　　　　民　　　　　　健　　　　　　康　　　</t>
    <phoneticPr fontId="4"/>
  </si>
  <si>
    <t>出産育児一時金</t>
    <phoneticPr fontId="4"/>
  </si>
  <si>
    <t>２６</t>
    <phoneticPr fontId="4"/>
  </si>
  <si>
    <t>２８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</si>
  <si>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</si>
  <si>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</si>
  <si>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</si>
  <si>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</si>
  <si>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83.10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</si>
  <si>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</si>
  <si>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</si>
  <si>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</si>
  <si>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</si>
  <si>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</si>
  <si>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</si>
  <si>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</t>
    <phoneticPr fontId="4"/>
  </si>
  <si>
    <t>２</t>
    <phoneticPr fontId="4"/>
  </si>
  <si>
    <t>※</t>
    <phoneticPr fontId="4"/>
  </si>
  <si>
    <t>１７．　　市　　　　　職　　　　　員　　　　　数</t>
    <phoneticPr fontId="5"/>
  </si>
  <si>
    <t>（単位 ： 人）</t>
  </si>
  <si>
    <t>各年４月１日現在</t>
  </si>
  <si>
    <t>区　　　　　　　　分</t>
    <rPh sb="0" eb="1">
      <t>ク</t>
    </rPh>
    <rPh sb="9" eb="10">
      <t>ブン</t>
    </rPh>
    <phoneticPr fontId="5"/>
  </si>
  <si>
    <t>平成 ２７　年</t>
    <rPh sb="0" eb="2">
      <t>ヘイセイ</t>
    </rPh>
    <rPh sb="6" eb="7">
      <t>ネン</t>
    </rPh>
    <phoneticPr fontId="5"/>
  </si>
  <si>
    <t>平成 ２８　年</t>
    <rPh sb="0" eb="2">
      <t>ヘイセイ</t>
    </rPh>
    <rPh sb="6" eb="7">
      <t>ネン</t>
    </rPh>
    <phoneticPr fontId="5"/>
  </si>
  <si>
    <t>平成 ２９　年</t>
    <rPh sb="0" eb="2">
      <t>ヘイセイ</t>
    </rPh>
    <rPh sb="6" eb="7">
      <t>ネン</t>
    </rPh>
    <phoneticPr fontId="5"/>
  </si>
  <si>
    <t>総　　　　　　　数</t>
    <phoneticPr fontId="5"/>
  </si>
  <si>
    <t>市長部局</t>
  </si>
  <si>
    <t>総　　　　　　　　　数</t>
    <phoneticPr fontId="5"/>
  </si>
  <si>
    <t>総　　　　　　　　　数</t>
    <phoneticPr fontId="5"/>
  </si>
  <si>
    <t>総務部</t>
  </si>
  <si>
    <t>企画部</t>
    <phoneticPr fontId="5"/>
  </si>
  <si>
    <t>観光戦略部</t>
    <rPh sb="0" eb="2">
      <t>カンコウ</t>
    </rPh>
    <rPh sb="2" eb="4">
      <t>センリャク</t>
    </rPh>
    <phoneticPr fontId="5"/>
  </si>
  <si>
    <t>経済産業部</t>
    <rPh sb="0" eb="2">
      <t>ケイザイ</t>
    </rPh>
    <rPh sb="2" eb="4">
      <t>サンギョウ</t>
    </rPh>
    <phoneticPr fontId="5"/>
  </si>
  <si>
    <t>生活環境部</t>
  </si>
  <si>
    <t>（亀川出張所）</t>
  </si>
  <si>
    <t>（朝日出張所）</t>
  </si>
  <si>
    <t>（南部出張所）</t>
  </si>
  <si>
    <t>福祉保健部</t>
  </si>
  <si>
    <t>建設部</t>
  </si>
  <si>
    <t>共創戦略室</t>
    <rPh sb="0" eb="1">
      <t>キョウ</t>
    </rPh>
    <rPh sb="1" eb="2">
      <t>ソウ</t>
    </rPh>
    <rPh sb="2" eb="4">
      <t>センリャク</t>
    </rPh>
    <rPh sb="4" eb="5">
      <t>シツ</t>
    </rPh>
    <phoneticPr fontId="5"/>
  </si>
  <si>
    <t>部局
その他</t>
    <phoneticPr fontId="5"/>
  </si>
  <si>
    <t>会計課</t>
  </si>
  <si>
    <t>議会事務局</t>
  </si>
  <si>
    <t>委員会等
行政</t>
    <phoneticPr fontId="5"/>
  </si>
  <si>
    <t>選挙管理委員会事務局</t>
  </si>
  <si>
    <t>監査事務局</t>
  </si>
  <si>
    <t>農業委員会事務局</t>
  </si>
  <si>
    <t>教育委員会</t>
    <phoneticPr fontId="5"/>
  </si>
  <si>
    <t>教育政策課</t>
    <rPh sb="2" eb="4">
      <t>セイサク</t>
    </rPh>
    <phoneticPr fontId="5"/>
  </si>
  <si>
    <t>学校教育課</t>
  </si>
  <si>
    <t>社会教育課</t>
    <rPh sb="0" eb="2">
      <t>シャカイ</t>
    </rPh>
    <rPh sb="2" eb="4">
      <t>キョウイク</t>
    </rPh>
    <rPh sb="4" eb="5">
      <t>カ</t>
    </rPh>
    <phoneticPr fontId="5"/>
  </si>
  <si>
    <t>スポーツ健康課</t>
    <rPh sb="4" eb="6">
      <t>ケンコウ</t>
    </rPh>
    <phoneticPr fontId="5"/>
  </si>
  <si>
    <t>市立別府商業高等学校</t>
  </si>
  <si>
    <t>-</t>
    <phoneticPr fontId="5"/>
  </si>
  <si>
    <t>中学校</t>
  </si>
  <si>
    <t>小学校</t>
  </si>
  <si>
    <t>幼稚園</t>
  </si>
  <si>
    <t>消防</t>
    <phoneticPr fontId="5"/>
  </si>
  <si>
    <t>総　　　　　　　　　数</t>
    <phoneticPr fontId="5"/>
  </si>
  <si>
    <t>消防本部</t>
  </si>
  <si>
    <t>消防署</t>
  </si>
  <si>
    <t>水道局</t>
  </si>
  <si>
    <t>※市長・副市長・教育長・水道企業管理者は除く。各出張所の職員数は生活環境部に含む。</t>
    <rPh sb="4" eb="5">
      <t>フク</t>
    </rPh>
    <rPh sb="5" eb="7">
      <t>シチョウ</t>
    </rPh>
    <rPh sb="23" eb="24">
      <t>カク</t>
    </rPh>
    <rPh sb="24" eb="26">
      <t>シュッチョウ</t>
    </rPh>
    <rPh sb="26" eb="27">
      <t>ショ</t>
    </rPh>
    <rPh sb="28" eb="31">
      <t>ショクインスウ</t>
    </rPh>
    <rPh sb="32" eb="34">
      <t>セイカツ</t>
    </rPh>
    <rPh sb="34" eb="37">
      <t>カンキョウブ</t>
    </rPh>
    <rPh sb="38" eb="39">
      <t>フク</t>
    </rPh>
    <phoneticPr fontId="5"/>
  </si>
  <si>
    <t>資料…職員課</t>
    <rPh sb="0" eb="2">
      <t>シリョウ</t>
    </rPh>
    <rPh sb="3" eb="6">
      <t>ショクインカ</t>
    </rPh>
    <phoneticPr fontId="5"/>
  </si>
  <si>
    <t>公平委員会事務局・固定資産評価審査委員会事務局は、総務課課員が併任のため含まない。</t>
  </si>
  <si>
    <t>平成29年度機構改革により、部や課名の増減や変更あり。</t>
    <rPh sb="0" eb="2">
      <t>ヘイセイ</t>
    </rPh>
    <rPh sb="4" eb="5">
      <t>ネン</t>
    </rPh>
    <rPh sb="5" eb="6">
      <t>ド</t>
    </rPh>
    <rPh sb="6" eb="8">
      <t>キコウ</t>
    </rPh>
    <rPh sb="8" eb="10">
      <t>カイカク</t>
    </rPh>
    <rPh sb="14" eb="15">
      <t>ブ</t>
    </rPh>
    <rPh sb="16" eb="17">
      <t>カ</t>
    </rPh>
    <rPh sb="17" eb="18">
      <t>メイ</t>
    </rPh>
    <rPh sb="19" eb="21">
      <t>ゾウゲン</t>
    </rPh>
    <rPh sb="22" eb="24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</si>
</sst>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;&quot;△ &quot;#,##0"/>
    <numFmt numFmtId="177" formatCode="#,##0.0;&quot;△ &quot;#,##0.0"/>
    <numFmt numFmtId="178" formatCode="0.0%"/>
    <numFmt numFmtId="179" formatCode="[&lt;=999]000;[&lt;=9999]000\-00;000\-0000"/>
    <numFmt numFmtId="180" formatCode="0.0"/>
    <numFmt numFmtId="181" formatCode="#,##0.00;&quot;△ &quot;#,##0.00"/>
    <numFmt numFmtId="182" formatCode="0.000_ "/>
    <numFmt numFmtId="183" formatCode="#,##0.000;&quot;△ &quot;#,##0.000"/>
    <numFmt numFmtId="184" formatCode="#,##0_);\(#,##0\)"/>
  </numFmts>
  <fonts count="4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4" borderId="23" applyNumberFormat="0" applyFon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5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25" borderId="3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2" fillId="0" borderId="0"/>
    <xf numFmtId="0" fontId="36" fillId="6" borderId="0" applyNumberFormat="0" applyBorder="0" applyAlignment="0" applyProtection="0">
      <alignment vertical="center"/>
    </xf>
  </cellStyleXfs>
  <cellXfs count="727">
    <xf numFmtId="0" fontId="0" fillId="0" borderId="0" xfId="0">
      <alignment vertical="center"/>
    </xf>
    <xf numFmtId="0" fontId="2" fillId="0" borderId="0" xfId="1"/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center"/>
    </xf>
    <xf numFmtId="49" fontId="14" fillId="0" borderId="0" xfId="1" applyNumberFormat="1" applyFont="1" applyFill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49" fontId="14" fillId="2" borderId="0" xfId="1" applyNumberFormat="1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right" vertical="center"/>
    </xf>
    <xf numFmtId="49" fontId="1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4" fillId="0" borderId="12" xfId="1" applyFont="1" applyFill="1" applyBorder="1" applyAlignment="1">
      <alignment horizontal="center" vertical="center"/>
    </xf>
    <xf numFmtId="176" fontId="18" fillId="0" borderId="3" xfId="1" applyNumberFormat="1" applyFont="1" applyFill="1" applyBorder="1" applyAlignment="1">
      <alignment horizontal="right" vertical="center" shrinkToFit="1"/>
    </xf>
    <xf numFmtId="176" fontId="18" fillId="0" borderId="0" xfId="1" applyNumberFormat="1" applyFont="1" applyFill="1" applyBorder="1" applyAlignment="1">
      <alignment horizontal="right" vertical="center" shrinkToFit="1"/>
    </xf>
    <xf numFmtId="0" fontId="19" fillId="0" borderId="0" xfId="1" applyFont="1" applyFill="1" applyAlignment="1">
      <alignment horizontal="right" vertical="center" shrinkToFit="1"/>
    </xf>
    <xf numFmtId="176" fontId="19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0" xfId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distributed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76" fontId="5" fillId="0" borderId="3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right" vertical="center"/>
    </xf>
    <xf numFmtId="49" fontId="7" fillId="0" borderId="4" xfId="1" applyNumberFormat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center" vertical="center"/>
    </xf>
    <xf numFmtId="179" fontId="5" fillId="0" borderId="0" xfId="1" applyNumberFormat="1" applyFont="1" applyFill="1" applyBorder="1" applyAlignment="1">
      <alignment horizontal="right" vertical="center"/>
    </xf>
    <xf numFmtId="49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49" fontId="4" fillId="2" borderId="0" xfId="1" applyNumberFormat="1" applyFont="1" applyFill="1" applyBorder="1" applyAlignment="1">
      <alignment horizontal="left" vertical="center"/>
    </xf>
    <xf numFmtId="0" fontId="2" fillId="0" borderId="0" xfId="1"/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distributed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vertical="center"/>
    </xf>
    <xf numFmtId="0" fontId="2" fillId="0" borderId="2" xfId="1" applyFill="1" applyBorder="1"/>
    <xf numFmtId="0" fontId="2" fillId="0" borderId="0" xfId="1" applyFill="1"/>
    <xf numFmtId="0" fontId="2" fillId="0" borderId="0" xfId="1" applyFill="1" applyBorder="1"/>
    <xf numFmtId="49" fontId="4" fillId="0" borderId="0" xfId="2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38" fontId="8" fillId="0" borderId="0" xfId="38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19" fillId="0" borderId="0" xfId="0" applyNumberFormat="1" applyFont="1" applyFill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right" vertical="center" shrinkToFit="1"/>
    </xf>
    <xf numFmtId="0" fontId="19" fillId="0" borderId="0" xfId="0" applyFont="1" applyFill="1" applyBorder="1" applyAlignment="1">
      <alignment horizontal="right" vertical="center" shrinkToFit="1"/>
    </xf>
    <xf numFmtId="176" fontId="19" fillId="0" borderId="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47" applyFont="1" applyFill="1" applyAlignment="1">
      <alignment horizontal="center" vertical="center"/>
    </xf>
    <xf numFmtId="0" fontId="4" fillId="0" borderId="0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left" vertical="center"/>
    </xf>
    <xf numFmtId="0" fontId="2" fillId="0" borderId="0" xfId="47" applyFont="1" applyFill="1" applyAlignment="1">
      <alignment horizontal="center" vertical="center"/>
    </xf>
    <xf numFmtId="176" fontId="4" fillId="0" borderId="0" xfId="47" applyNumberFormat="1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left" vertical="center"/>
    </xf>
    <xf numFmtId="0" fontId="4" fillId="0" borderId="0" xfId="47" applyFont="1" applyFill="1" applyBorder="1" applyAlignment="1">
      <alignment horizontal="right" vertical="center"/>
    </xf>
    <xf numFmtId="176" fontId="4" fillId="0" borderId="0" xfId="47" applyNumberFormat="1" applyFont="1" applyFill="1" applyBorder="1" applyAlignment="1">
      <alignment horizontal="right" vertical="center"/>
    </xf>
    <xf numFmtId="0" fontId="7" fillId="0" borderId="0" xfId="47" applyFont="1" applyFill="1" applyAlignment="1">
      <alignment horizontal="center" vertical="center"/>
    </xf>
    <xf numFmtId="0" fontId="7" fillId="0" borderId="0" xfId="47" applyFont="1" applyFill="1" applyBorder="1" applyAlignment="1">
      <alignment horizontal="center" vertical="center"/>
    </xf>
    <xf numFmtId="176" fontId="4" fillId="2" borderId="0" xfId="47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right" vertical="center"/>
    </xf>
    <xf numFmtId="38" fontId="4" fillId="0" borderId="0" xfId="38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right" vertical="center"/>
    </xf>
    <xf numFmtId="38" fontId="7" fillId="0" borderId="37" xfId="38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43" fillId="0" borderId="0" xfId="47" applyNumberFormat="1" applyFont="1" applyFill="1" applyBorder="1" applyAlignment="1">
      <alignment horizontal="right" vertical="center"/>
    </xf>
    <xf numFmtId="176" fontId="8" fillId="3" borderId="0" xfId="47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47" applyFont="1" applyFill="1" applyAlignment="1">
      <alignment horizontal="center" vertical="center"/>
    </xf>
    <xf numFmtId="0" fontId="14" fillId="0" borderId="0" xfId="47" applyFont="1" applyFill="1" applyAlignment="1">
      <alignment horizontal="left" vertical="center"/>
    </xf>
    <xf numFmtId="0" fontId="14" fillId="0" borderId="10" xfId="47" applyFont="1" applyFill="1" applyBorder="1" applyAlignment="1">
      <alignment horizontal="center" vertical="center"/>
    </xf>
    <xf numFmtId="0" fontId="14" fillId="0" borderId="43" xfId="47" applyFont="1" applyFill="1" applyBorder="1" applyAlignment="1">
      <alignment horizontal="center" vertical="center"/>
    </xf>
    <xf numFmtId="184" fontId="14" fillId="0" borderId="0" xfId="47" applyNumberFormat="1" applyFont="1" applyFill="1" applyBorder="1" applyAlignment="1">
      <alignment horizontal="right" vertical="center"/>
    </xf>
    <xf numFmtId="0" fontId="16" fillId="0" borderId="0" xfId="47" applyFont="1" applyFill="1" applyAlignment="1">
      <alignment horizontal="center" vertical="center"/>
    </xf>
    <xf numFmtId="0" fontId="14" fillId="0" borderId="11" xfId="47" applyFont="1" applyFill="1" applyBorder="1" applyAlignment="1">
      <alignment horizontal="distributed" vertical="center"/>
    </xf>
    <xf numFmtId="0" fontId="15" fillId="0" borderId="11" xfId="47" applyFont="1" applyFill="1" applyBorder="1" applyAlignment="1">
      <alignment horizontal="distributed" vertical="center"/>
    </xf>
    <xf numFmtId="0" fontId="15" fillId="0" borderId="17" xfId="47" applyFont="1" applyFill="1" applyBorder="1" applyAlignment="1">
      <alignment horizontal="distributed" vertical="center"/>
    </xf>
    <xf numFmtId="0" fontId="14" fillId="0" borderId="10" xfId="47" applyFont="1" applyFill="1" applyBorder="1" applyAlignment="1">
      <alignment vertical="distributed" textRotation="255"/>
    </xf>
    <xf numFmtId="0" fontId="15" fillId="0" borderId="10" xfId="47" applyFont="1" applyFill="1" applyBorder="1" applyAlignment="1">
      <alignment horizontal="distributed" vertical="center"/>
    </xf>
    <xf numFmtId="0" fontId="15" fillId="0" borderId="43" xfId="47" applyFont="1" applyFill="1" applyBorder="1" applyAlignment="1">
      <alignment horizontal="distributed" vertical="center"/>
    </xf>
    <xf numFmtId="0" fontId="14" fillId="0" borderId="0" xfId="47" applyFont="1" applyFill="1" applyBorder="1" applyAlignment="1">
      <alignment vertical="distributed" textRotation="255"/>
    </xf>
    <xf numFmtId="0" fontId="14" fillId="0" borderId="0" xfId="47" applyFont="1" applyFill="1" applyBorder="1" applyAlignment="1">
      <alignment horizontal="distributed" vertical="center"/>
    </xf>
    <xf numFmtId="0" fontId="14" fillId="0" borderId="1" xfId="47" applyFont="1" applyFill="1" applyBorder="1" applyAlignment="1">
      <alignment horizontal="distributed" vertical="center"/>
    </xf>
    <xf numFmtId="0" fontId="14" fillId="0" borderId="0" xfId="47" applyFont="1" applyFill="1" applyAlignment="1">
      <alignment horizontal="distributed" vertical="center" indent="1"/>
    </xf>
    <xf numFmtId="0" fontId="15" fillId="0" borderId="11" xfId="47" applyFont="1" applyFill="1" applyBorder="1" applyAlignment="1">
      <alignment vertical="distributed"/>
    </xf>
    <xf numFmtId="0" fontId="14" fillId="0" borderId="0" xfId="47" applyFont="1" applyFill="1" applyBorder="1" applyAlignment="1">
      <alignment horizontal="center" vertical="distributed" textRotation="255" indent="1"/>
    </xf>
    <xf numFmtId="0" fontId="14" fillId="0" borderId="1" xfId="47" applyFont="1" applyFill="1" applyBorder="1" applyAlignment="1">
      <alignment horizontal="center" vertical="distributed" textRotation="255" indent="1"/>
    </xf>
    <xf numFmtId="0" fontId="14" fillId="0" borderId="10" xfId="47" applyFont="1" applyFill="1" applyBorder="1" applyAlignment="1">
      <alignment vertical="distributed" textRotation="255" wrapText="1"/>
    </xf>
    <xf numFmtId="0" fontId="14" fillId="0" borderId="10" xfId="47" applyFont="1" applyFill="1" applyBorder="1" applyAlignment="1">
      <alignment horizontal="distributed" vertical="center"/>
    </xf>
    <xf numFmtId="0" fontId="14" fillId="0" borderId="43" xfId="47" applyFont="1" applyFill="1" applyBorder="1" applyAlignment="1">
      <alignment horizontal="distributed" vertical="center"/>
    </xf>
    <xf numFmtId="0" fontId="15" fillId="0" borderId="0" xfId="47" applyFont="1" applyFill="1" applyAlignment="1">
      <alignment vertical="distributed"/>
    </xf>
    <xf numFmtId="0" fontId="14" fillId="0" borderId="10" xfId="47" applyFont="1" applyFill="1" applyBorder="1" applyAlignment="1">
      <alignment vertical="distributed" textRotation="255" wrapText="1" shrinkToFit="1"/>
    </xf>
    <xf numFmtId="0" fontId="14" fillId="0" borderId="8" xfId="47" applyFont="1" applyFill="1" applyBorder="1" applyAlignment="1">
      <alignment horizontal="distributed" vertical="center"/>
    </xf>
    <xf numFmtId="0" fontId="14" fillId="0" borderId="0" xfId="47" applyFont="1" applyFill="1" applyBorder="1" applyAlignment="1">
      <alignment vertical="distributed" textRotation="255" shrinkToFit="1"/>
    </xf>
    <xf numFmtId="0" fontId="14" fillId="0" borderId="3" xfId="47" applyFont="1" applyFill="1" applyBorder="1" applyAlignment="1">
      <alignment horizontal="distributed" vertical="center"/>
    </xf>
    <xf numFmtId="0" fontId="14" fillId="0" borderId="11" xfId="47" applyFont="1" applyFill="1" applyBorder="1" applyAlignment="1">
      <alignment vertical="distributed" textRotation="255" shrinkToFit="1"/>
    </xf>
    <xf numFmtId="0" fontId="14" fillId="0" borderId="17" xfId="47" applyFont="1" applyFill="1" applyBorder="1" applyAlignment="1">
      <alignment horizontal="distributed" vertical="center"/>
    </xf>
    <xf numFmtId="0" fontId="15" fillId="0" borderId="0" xfId="47" applyFont="1" applyFill="1" applyBorder="1" applyAlignment="1">
      <alignment vertical="distributed" textRotation="255"/>
    </xf>
    <xf numFmtId="0" fontId="15" fillId="0" borderId="11" xfId="47" applyFont="1" applyFill="1" applyBorder="1" applyAlignment="1">
      <alignment vertical="distributed" textRotation="255"/>
    </xf>
    <xf numFmtId="0" fontId="15" fillId="0" borderId="10" xfId="47" applyFont="1" applyFill="1" applyBorder="1" applyAlignment="1">
      <alignment horizontal="center" vertical="distributed" textRotation="255"/>
    </xf>
    <xf numFmtId="0" fontId="14" fillId="0" borderId="4" xfId="47" applyFont="1" applyFill="1" applyBorder="1" applyAlignment="1">
      <alignment horizontal="distributed" vertical="center"/>
    </xf>
    <xf numFmtId="0" fontId="15" fillId="0" borderId="4" xfId="47" applyFont="1" applyFill="1" applyBorder="1" applyAlignment="1">
      <alignment horizontal="distributed" vertical="center"/>
    </xf>
    <xf numFmtId="0" fontId="14" fillId="0" borderId="7" xfId="47" applyFont="1" applyFill="1" applyBorder="1" applyAlignment="1">
      <alignment horizontal="distributed" vertical="center"/>
    </xf>
    <xf numFmtId="184" fontId="14" fillId="0" borderId="4" xfId="47" applyNumberFormat="1" applyFont="1" applyFill="1" applyBorder="1" applyAlignment="1">
      <alignment horizontal="right" vertical="center"/>
    </xf>
    <xf numFmtId="184" fontId="14" fillId="0" borderId="0" xfId="47" applyNumberFormat="1" applyFont="1" applyFill="1" applyAlignment="1">
      <alignment horizontal="right" vertical="center"/>
    </xf>
    <xf numFmtId="0" fontId="15" fillId="0" borderId="0" xfId="47" applyFont="1" applyFill="1" applyAlignment="1">
      <alignment horizontal="center" vertical="center"/>
    </xf>
    <xf numFmtId="0" fontId="15" fillId="0" borderId="2" xfId="47" applyFont="1" applyFill="1" applyBorder="1" applyAlignment="1">
      <alignment vertical="center"/>
    </xf>
    <xf numFmtId="0" fontId="15" fillId="0" borderId="2" xfId="47" applyFont="1" applyFill="1" applyBorder="1" applyAlignment="1">
      <alignment horizontal="right" vertical="center"/>
    </xf>
    <xf numFmtId="0" fontId="15" fillId="0" borderId="0" xfId="47" applyFont="1" applyFill="1" applyBorder="1" applyAlignment="1">
      <alignment horizontal="center" vertical="center"/>
    </xf>
    <xf numFmtId="0" fontId="15" fillId="0" borderId="0" xfId="47" applyFont="1" applyFill="1" applyBorder="1" applyAlignment="1">
      <alignment vertical="center"/>
    </xf>
    <xf numFmtId="0" fontId="44" fillId="0" borderId="0" xfId="47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38" fontId="4" fillId="0" borderId="4" xfId="38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vertical="center"/>
    </xf>
    <xf numFmtId="38" fontId="4" fillId="0" borderId="0" xfId="38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38" applyFont="1" applyFill="1" applyBorder="1" applyAlignment="1">
      <alignment horizontal="right" vertical="center"/>
    </xf>
    <xf numFmtId="38" fontId="5" fillId="0" borderId="1" xfId="38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38" fontId="7" fillId="0" borderId="0" xfId="38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38" fontId="4" fillId="2" borderId="0" xfId="38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47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82" fontId="4" fillId="0" borderId="0" xfId="47" applyNumberFormat="1" applyFont="1" applyFill="1" applyAlignment="1">
      <alignment horizontal="center" vertical="center"/>
    </xf>
    <xf numFmtId="176" fontId="41" fillId="3" borderId="13" xfId="0" applyNumberFormat="1" applyFont="1" applyFill="1" applyBorder="1" applyAlignment="1">
      <alignment horizontal="right" vertical="center"/>
    </xf>
    <xf numFmtId="176" fontId="41" fillId="3" borderId="53" xfId="0" applyNumberFormat="1" applyFont="1" applyFill="1" applyBorder="1" applyAlignment="1">
      <alignment horizontal="right" vertical="center"/>
    </xf>
    <xf numFmtId="176" fontId="41" fillId="3" borderId="51" xfId="0" applyNumberFormat="1" applyFont="1" applyFill="1" applyBorder="1" applyAlignment="1">
      <alignment horizontal="right" vertical="center"/>
    </xf>
    <xf numFmtId="38" fontId="41" fillId="3" borderId="52" xfId="38" applyFont="1" applyFill="1" applyBorder="1" applyAlignment="1">
      <alignment horizontal="right" vertical="center"/>
    </xf>
    <xf numFmtId="38" fontId="41" fillId="3" borderId="13" xfId="38" applyFont="1" applyFill="1" applyBorder="1" applyAlignment="1">
      <alignment horizontal="right" vertical="center"/>
    </xf>
    <xf numFmtId="176" fontId="41" fillId="3" borderId="20" xfId="0" applyNumberFormat="1" applyFont="1" applyFill="1" applyBorder="1" applyAlignment="1">
      <alignment horizontal="right" vertical="center"/>
    </xf>
    <xf numFmtId="38" fontId="8" fillId="0" borderId="0" xfId="38" applyFont="1" applyFill="1" applyBorder="1" applyAlignment="1">
      <alignment horizontal="right" vertical="center"/>
    </xf>
    <xf numFmtId="38" fontId="8" fillId="0" borderId="1" xfId="38" applyFont="1" applyFill="1" applyBorder="1" applyAlignment="1">
      <alignment horizontal="right" vertical="center"/>
    </xf>
    <xf numFmtId="176" fontId="41" fillId="3" borderId="35" xfId="0" applyNumberFormat="1" applyFont="1" applyFill="1" applyBorder="1" applyAlignment="1">
      <alignment horizontal="right" vertical="center"/>
    </xf>
    <xf numFmtId="176" fontId="41" fillId="3" borderId="57" xfId="0" applyNumberFormat="1" applyFont="1" applyFill="1" applyBorder="1" applyAlignment="1">
      <alignment horizontal="right" vertical="center"/>
    </xf>
    <xf numFmtId="176" fontId="41" fillId="3" borderId="55" xfId="0" applyNumberFormat="1" applyFont="1" applyFill="1" applyBorder="1" applyAlignment="1">
      <alignment horizontal="right" vertical="center"/>
    </xf>
    <xf numFmtId="38" fontId="41" fillId="3" borderId="56" xfId="38" applyFont="1" applyFill="1" applyBorder="1" applyAlignment="1">
      <alignment horizontal="right" vertical="center"/>
    </xf>
    <xf numFmtId="38" fontId="41" fillId="3" borderId="35" xfId="38" applyFont="1" applyFill="1" applyBorder="1" applyAlignment="1">
      <alignment horizontal="right" vertical="center"/>
    </xf>
    <xf numFmtId="176" fontId="41" fillId="3" borderId="54" xfId="0" applyNumberFormat="1" applyFont="1" applyFill="1" applyBorder="1" applyAlignment="1">
      <alignment horizontal="right" vertical="center"/>
    </xf>
    <xf numFmtId="176" fontId="4" fillId="0" borderId="0" xfId="47" applyNumberFormat="1" applyFont="1" applyFill="1" applyAlignment="1">
      <alignment horizontal="center" vertical="center"/>
    </xf>
    <xf numFmtId="0" fontId="4" fillId="0" borderId="0" xfId="47" applyFont="1" applyFill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/>
    </xf>
    <xf numFmtId="38" fontId="41" fillId="3" borderId="38" xfId="38" applyFont="1" applyFill="1" applyBorder="1" applyAlignment="1">
      <alignment horizontal="right" vertical="center"/>
    </xf>
    <xf numFmtId="38" fontId="41" fillId="3" borderId="37" xfId="38" applyFont="1" applyFill="1" applyBorder="1" applyAlignment="1">
      <alignment horizontal="right" vertical="center"/>
    </xf>
    <xf numFmtId="38" fontId="41" fillId="3" borderId="39" xfId="38" applyFont="1" applyFill="1" applyBorder="1" applyAlignment="1">
      <alignment horizontal="right" vertical="center"/>
    </xf>
    <xf numFmtId="176" fontId="41" fillId="3" borderId="38" xfId="47" applyNumberFormat="1" applyFont="1" applyFill="1" applyBorder="1" applyAlignment="1">
      <alignment horizontal="right" vertical="center"/>
    </xf>
    <xf numFmtId="176" fontId="41" fillId="3" borderId="37" xfId="47" applyNumberFormat="1" applyFont="1" applyFill="1" applyBorder="1" applyAlignment="1">
      <alignment horizontal="right" vertical="center"/>
    </xf>
    <xf numFmtId="176" fontId="41" fillId="3" borderId="39" xfId="47" applyNumberFormat="1" applyFont="1" applyFill="1" applyBorder="1" applyAlignment="1">
      <alignment horizontal="right" vertical="center"/>
    </xf>
    <xf numFmtId="176" fontId="41" fillId="3" borderId="50" xfId="47" applyNumberFormat="1" applyFont="1" applyFill="1" applyBorder="1" applyAlignment="1">
      <alignment horizontal="right" vertical="center"/>
    </xf>
    <xf numFmtId="176" fontId="41" fillId="3" borderId="49" xfId="47" applyNumberFormat="1" applyFont="1" applyFill="1" applyBorder="1" applyAlignment="1">
      <alignment horizontal="right" vertical="center"/>
    </xf>
    <xf numFmtId="176" fontId="41" fillId="0" borderId="37" xfId="47" applyNumberFormat="1" applyFont="1" applyFill="1" applyBorder="1" applyAlignment="1">
      <alignment horizontal="right" vertical="center"/>
    </xf>
    <xf numFmtId="38" fontId="41" fillId="0" borderId="37" xfId="38" applyFont="1" applyFill="1" applyBorder="1" applyAlignment="1">
      <alignment horizontal="right" vertical="center"/>
    </xf>
    <xf numFmtId="176" fontId="41" fillId="0" borderId="49" xfId="47" applyNumberFormat="1" applyFont="1" applyFill="1" applyBorder="1" applyAlignment="1">
      <alignment horizontal="right" vertical="center"/>
    </xf>
    <xf numFmtId="176" fontId="41" fillId="0" borderId="50" xfId="47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181" fontId="4" fillId="0" borderId="4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38" fontId="4" fillId="2" borderId="10" xfId="38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distributed" vertical="center"/>
    </xf>
    <xf numFmtId="176" fontId="4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81" fontId="4" fillId="2" borderId="0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176" fontId="4" fillId="0" borderId="58" xfId="0" applyNumberFormat="1" applyFont="1" applyFill="1" applyBorder="1" applyAlignment="1">
      <alignment horizontal="right" vertical="center"/>
    </xf>
    <xf numFmtId="176" fontId="41" fillId="3" borderId="33" xfId="0" applyNumberFormat="1" applyFont="1" applyFill="1" applyBorder="1" applyAlignment="1">
      <alignment horizontal="right" vertical="center"/>
    </xf>
    <xf numFmtId="176" fontId="41" fillId="3" borderId="34" xfId="0" applyNumberFormat="1" applyFont="1" applyFill="1" applyBorder="1" applyAlignment="1">
      <alignment horizontal="right" vertical="center"/>
    </xf>
    <xf numFmtId="38" fontId="41" fillId="3" borderId="33" xfId="38" applyFont="1" applyFill="1" applyBorder="1" applyAlignment="1">
      <alignment horizontal="right" vertical="center"/>
    </xf>
    <xf numFmtId="38" fontId="41" fillId="3" borderId="32" xfId="38" applyFont="1" applyFill="1" applyBorder="1" applyAlignment="1">
      <alignment horizontal="right" vertical="center"/>
    </xf>
    <xf numFmtId="38" fontId="41" fillId="3" borderId="34" xfId="38" applyFont="1" applyFill="1" applyBorder="1" applyAlignment="1">
      <alignment horizontal="right" vertical="center"/>
    </xf>
    <xf numFmtId="176" fontId="41" fillId="3" borderId="32" xfId="0" applyNumberFormat="1" applyFont="1" applyFill="1" applyBorder="1" applyAlignment="1">
      <alignment horizontal="right" vertical="center"/>
    </xf>
    <xf numFmtId="176" fontId="41" fillId="3" borderId="36" xfId="0" applyNumberFormat="1" applyFont="1" applyFill="1" applyBorder="1" applyAlignment="1">
      <alignment horizontal="right" vertical="center"/>
    </xf>
    <xf numFmtId="176" fontId="41" fillId="3" borderId="15" xfId="0" applyNumberFormat="1" applyFont="1" applyFill="1" applyBorder="1" applyAlignment="1">
      <alignment horizontal="right" vertical="center"/>
    </xf>
    <xf numFmtId="38" fontId="41" fillId="3" borderId="36" xfId="38" applyFont="1" applyFill="1" applyBorder="1" applyAlignment="1">
      <alignment horizontal="right" vertical="center"/>
    </xf>
    <xf numFmtId="38" fontId="41" fillId="3" borderId="14" xfId="38" applyFont="1" applyFill="1" applyBorder="1" applyAlignment="1">
      <alignment horizontal="right" vertical="center"/>
    </xf>
    <xf numFmtId="38" fontId="41" fillId="3" borderId="15" xfId="38" applyFont="1" applyFill="1" applyBorder="1" applyAlignment="1">
      <alignment horizontal="right" vertical="center"/>
    </xf>
    <xf numFmtId="176" fontId="41" fillId="3" borderId="14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Border="1" applyAlignment="1">
      <alignment horizontal="right" vertical="center"/>
    </xf>
    <xf numFmtId="176" fontId="4" fillId="0" borderId="0" xfId="47" applyNumberFormat="1" applyFont="1" applyFill="1" applyBorder="1" applyAlignment="1">
      <alignment horizontal="right" vertical="center"/>
    </xf>
    <xf numFmtId="176" fontId="41" fillId="3" borderId="13" xfId="47" applyNumberFormat="1" applyFont="1" applyFill="1" applyBorder="1" applyAlignment="1">
      <alignment horizontal="right" vertical="center"/>
    </xf>
    <xf numFmtId="176" fontId="41" fillId="3" borderId="53" xfId="47" applyNumberFormat="1" applyFont="1" applyFill="1" applyBorder="1" applyAlignment="1">
      <alignment horizontal="right" vertical="center"/>
    </xf>
    <xf numFmtId="176" fontId="41" fillId="2" borderId="0" xfId="47" applyNumberFormat="1" applyFont="1" applyFill="1" applyBorder="1" applyAlignment="1">
      <alignment horizontal="right" vertical="center"/>
    </xf>
    <xf numFmtId="176" fontId="4" fillId="0" borderId="3" xfId="47" applyNumberFormat="1" applyFont="1" applyFill="1" applyBorder="1" applyAlignment="1">
      <alignment horizontal="right" vertical="center"/>
    </xf>
    <xf numFmtId="0" fontId="2" fillId="0" borderId="0" xfId="47" applyFont="1" applyFill="1" applyBorder="1" applyAlignment="1">
      <alignment horizontal="right" vertical="center"/>
    </xf>
    <xf numFmtId="49" fontId="4" fillId="0" borderId="0" xfId="47" applyNumberFormat="1" applyFont="1" applyFill="1" applyBorder="1" applyAlignment="1">
      <alignment horizontal="right" vertical="center"/>
    </xf>
    <xf numFmtId="181" fontId="4" fillId="0" borderId="0" xfId="47" applyNumberFormat="1" applyFont="1" applyFill="1" applyBorder="1" applyAlignment="1">
      <alignment horizontal="right" vertical="center"/>
    </xf>
    <xf numFmtId="176" fontId="4" fillId="2" borderId="0" xfId="47" applyNumberFormat="1" applyFont="1" applyFill="1" applyBorder="1" applyAlignment="1">
      <alignment horizontal="right" vertical="center"/>
    </xf>
    <xf numFmtId="38" fontId="41" fillId="2" borderId="0" xfId="38" applyFont="1" applyFill="1" applyBorder="1" applyAlignment="1">
      <alignment horizontal="right" vertical="center"/>
    </xf>
    <xf numFmtId="176" fontId="4" fillId="2" borderId="3" xfId="47" applyNumberFormat="1" applyFont="1" applyFill="1" applyBorder="1" applyAlignment="1">
      <alignment horizontal="right" vertical="center"/>
    </xf>
    <xf numFmtId="0" fontId="2" fillId="2" borderId="0" xfId="47" applyFont="1" applyFill="1" applyBorder="1" applyAlignment="1">
      <alignment horizontal="right" vertical="center"/>
    </xf>
    <xf numFmtId="181" fontId="4" fillId="2" borderId="0" xfId="47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1" fontId="4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38" fontId="8" fillId="0" borderId="2" xfId="38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2" xfId="1" applyFont="1" applyFill="1" applyBorder="1" applyAlignment="1">
      <alignment vertical="center"/>
    </xf>
    <xf numFmtId="38" fontId="8" fillId="0" borderId="2" xfId="4" applyFont="1" applyFill="1" applyBorder="1" applyAlignment="1">
      <alignment horizontal="right" vertical="center"/>
    </xf>
    <xf numFmtId="176" fontId="8" fillId="0" borderId="3" xfId="1" applyNumberFormat="1" applyFont="1" applyFill="1" applyBorder="1" applyAlignment="1">
      <alignment horizontal="right" vertical="center"/>
    </xf>
    <xf numFmtId="0" fontId="2" fillId="0" borderId="0" xfId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2" fillId="0" borderId="0" xfId="1" applyFill="1" applyBorder="1" applyAlignment="1">
      <alignment vertical="center"/>
    </xf>
    <xf numFmtId="176" fontId="5" fillId="2" borderId="3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176" fontId="5" fillId="2" borderId="0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176" fontId="18" fillId="0" borderId="0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0" fillId="0" borderId="0" xfId="1" applyFont="1" applyFill="1" applyBorder="1" applyAlignment="1">
      <alignment horizontal="right" vertical="center"/>
    </xf>
    <xf numFmtId="176" fontId="18" fillId="0" borderId="3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distributed" vertical="center"/>
    </xf>
    <xf numFmtId="49" fontId="4" fillId="0" borderId="2" xfId="1" applyNumberFormat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top"/>
    </xf>
    <xf numFmtId="0" fontId="4" fillId="0" borderId="4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center" vertical="top"/>
    </xf>
    <xf numFmtId="0" fontId="2" fillId="0" borderId="1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176" fontId="5" fillId="0" borderId="0" xfId="0" applyNumberFormat="1" applyFont="1" applyFill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14" fillId="0" borderId="16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 wrapText="1"/>
    </xf>
    <xf numFmtId="0" fontId="14" fillId="0" borderId="18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14" fillId="0" borderId="0" xfId="1" applyFont="1" applyFill="1" applyBorder="1" applyAlignment="1">
      <alignment horizontal="distributed" vertical="center"/>
    </xf>
    <xf numFmtId="176" fontId="17" fillId="2" borderId="0" xfId="1" applyNumberFormat="1" applyFont="1" applyFill="1" applyBorder="1" applyAlignment="1">
      <alignment horizontal="right" vertical="center" shrinkToFit="1"/>
    </xf>
    <xf numFmtId="0" fontId="17" fillId="2" borderId="0" xfId="1" applyFont="1" applyFill="1" applyBorder="1" applyAlignment="1">
      <alignment horizontal="right" vertical="center" shrinkToFit="1"/>
    </xf>
    <xf numFmtId="176" fontId="17" fillId="0" borderId="3" xfId="1" applyNumberFormat="1" applyFont="1" applyFill="1" applyBorder="1" applyAlignment="1">
      <alignment horizontal="right" vertical="center" shrinkToFit="1"/>
    </xf>
    <xf numFmtId="176" fontId="17" fillId="0" borderId="0" xfId="1" applyNumberFormat="1" applyFont="1" applyFill="1" applyBorder="1" applyAlignment="1">
      <alignment horizontal="right" vertical="center" shrinkToFit="1"/>
    </xf>
    <xf numFmtId="176" fontId="17" fillId="2" borderId="3" xfId="1" applyNumberFormat="1" applyFont="1" applyFill="1" applyBorder="1" applyAlignment="1">
      <alignment horizontal="right" vertical="center" shrinkToFit="1"/>
    </xf>
    <xf numFmtId="176" fontId="17" fillId="0" borderId="3" xfId="1" applyNumberFormat="1" applyFont="1" applyFill="1" applyBorder="1" applyAlignment="1">
      <alignment horizontal="right" vertical="center"/>
    </xf>
    <xf numFmtId="176" fontId="17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distributed" vertical="center"/>
    </xf>
    <xf numFmtId="176" fontId="18" fillId="3" borderId="20" xfId="1" applyNumberFormat="1" applyFont="1" applyFill="1" applyBorder="1" applyAlignment="1">
      <alignment horizontal="right" vertical="center" shrinkToFit="1"/>
    </xf>
    <xf numFmtId="176" fontId="18" fillId="3" borderId="13" xfId="1" applyNumberFormat="1" applyFont="1" applyFill="1" applyBorder="1" applyAlignment="1">
      <alignment horizontal="right" vertical="center" shrinkToFit="1"/>
    </xf>
    <xf numFmtId="0" fontId="19" fillId="3" borderId="13" xfId="1" applyFont="1" applyFill="1" applyBorder="1" applyAlignment="1">
      <alignment horizontal="right" vertical="center" shrinkToFit="1"/>
    </xf>
    <xf numFmtId="176" fontId="18" fillId="3" borderId="21" xfId="1" applyNumberFormat="1" applyFont="1" applyFill="1" applyBorder="1" applyAlignment="1">
      <alignment horizontal="right" vertical="center"/>
    </xf>
    <xf numFmtId="176" fontId="18" fillId="3" borderId="14" xfId="1" applyNumberFormat="1" applyFont="1" applyFill="1" applyBorder="1" applyAlignment="1">
      <alignment horizontal="right" vertical="center"/>
    </xf>
    <xf numFmtId="176" fontId="18" fillId="3" borderId="15" xfId="1" applyNumberFormat="1" applyFont="1" applyFill="1" applyBorder="1" applyAlignment="1">
      <alignment horizontal="right" vertical="center"/>
    </xf>
    <xf numFmtId="176" fontId="18" fillId="3" borderId="13" xfId="1" applyNumberFormat="1" applyFont="1" applyFill="1" applyBorder="1" applyAlignment="1">
      <alignment horizontal="right" vertical="center"/>
    </xf>
    <xf numFmtId="176" fontId="19" fillId="0" borderId="3" xfId="1" applyNumberFormat="1" applyFont="1" applyFill="1" applyBorder="1" applyAlignment="1">
      <alignment horizontal="right"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8" fillId="3" borderId="20" xfId="1" applyNumberFormat="1" applyFont="1" applyFill="1" applyBorder="1" applyAlignment="1">
      <alignment horizontal="right" vertical="center"/>
    </xf>
    <xf numFmtId="0" fontId="14" fillId="0" borderId="2" xfId="1" applyFont="1" applyFill="1" applyBorder="1" applyAlignment="1">
      <alignment horizontal="left" vertical="center"/>
    </xf>
    <xf numFmtId="0" fontId="14" fillId="0" borderId="2" xfId="1" applyFont="1" applyFill="1" applyBorder="1" applyAlignment="1">
      <alignment horizontal="right" vertical="center"/>
    </xf>
    <xf numFmtId="0" fontId="15" fillId="0" borderId="2" xfId="1" applyFont="1" applyFill="1" applyBorder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distributed" vertical="center"/>
    </xf>
    <xf numFmtId="0" fontId="15" fillId="0" borderId="2" xfId="47" applyFont="1" applyFill="1" applyBorder="1" applyAlignment="1">
      <alignment horizontal="right" vertical="center"/>
    </xf>
    <xf numFmtId="0" fontId="15" fillId="0" borderId="0" xfId="47" applyFont="1" applyFill="1" applyBorder="1" applyAlignment="1">
      <alignment horizontal="left" vertical="center"/>
    </xf>
    <xf numFmtId="0" fontId="15" fillId="0" borderId="0" xfId="47" applyFont="1" applyFill="1" applyAlignment="1">
      <alignment horizontal="left" vertical="center"/>
    </xf>
    <xf numFmtId="0" fontId="15" fillId="0" borderId="0" xfId="47" applyFont="1" applyFill="1" applyAlignment="1">
      <alignment vertical="center"/>
    </xf>
    <xf numFmtId="184" fontId="14" fillId="0" borderId="0" xfId="47" applyNumberFormat="1" applyFont="1" applyFill="1" applyBorder="1" applyAlignment="1">
      <alignment horizontal="right" vertical="center"/>
    </xf>
    <xf numFmtId="0" fontId="16" fillId="0" borderId="0" xfId="47" applyFont="1" applyFill="1" applyBorder="1" applyAlignment="1">
      <alignment horizontal="distributed" vertical="center" indent="1"/>
    </xf>
    <xf numFmtId="0" fontId="16" fillId="0" borderId="1" xfId="47" applyFont="1" applyFill="1" applyBorder="1" applyAlignment="1">
      <alignment horizontal="distributed" vertical="center" indent="1"/>
    </xf>
    <xf numFmtId="184" fontId="16" fillId="0" borderId="0" xfId="47" applyNumberFormat="1" applyFont="1" applyFill="1" applyBorder="1" applyAlignment="1">
      <alignment horizontal="right" vertical="center"/>
    </xf>
    <xf numFmtId="0" fontId="14" fillId="0" borderId="10" xfId="47" applyFont="1" applyFill="1" applyBorder="1" applyAlignment="1">
      <alignment horizontal="center" vertical="distributed" textRotation="255" indent="1"/>
    </xf>
    <xf numFmtId="0" fontId="14" fillId="0" borderId="43" xfId="47" applyFont="1" applyFill="1" applyBorder="1" applyAlignment="1">
      <alignment horizontal="center" vertical="distributed" textRotation="255" indent="1"/>
    </xf>
    <xf numFmtId="0" fontId="14" fillId="0" borderId="0" xfId="47" applyFont="1" applyFill="1" applyBorder="1" applyAlignment="1">
      <alignment horizontal="center" vertical="distributed" textRotation="255" indent="1"/>
    </xf>
    <xf numFmtId="0" fontId="14" fillId="0" borderId="1" xfId="47" applyFont="1" applyFill="1" applyBorder="1" applyAlignment="1">
      <alignment horizontal="center" vertical="distributed" textRotation="255" indent="1"/>
    </xf>
    <xf numFmtId="0" fontId="14" fillId="0" borderId="11" xfId="47" applyFont="1" applyFill="1" applyBorder="1" applyAlignment="1">
      <alignment horizontal="center" vertical="distributed" textRotation="255" indent="1"/>
    </xf>
    <xf numFmtId="0" fontId="14" fillId="0" borderId="17" xfId="47" applyFont="1" applyFill="1" applyBorder="1" applyAlignment="1">
      <alignment horizontal="center" vertical="distributed" textRotation="255" indent="1"/>
    </xf>
    <xf numFmtId="0" fontId="16" fillId="0" borderId="3" xfId="47" applyFont="1" applyFill="1" applyBorder="1" applyAlignment="1">
      <alignment horizontal="center" vertical="center"/>
    </xf>
    <xf numFmtId="0" fontId="16" fillId="0" borderId="0" xfId="47" applyFont="1" applyFill="1" applyBorder="1" applyAlignment="1">
      <alignment horizontal="center" vertical="center"/>
    </xf>
    <xf numFmtId="0" fontId="16" fillId="0" borderId="1" xfId="47" applyFont="1" applyFill="1" applyBorder="1" applyAlignment="1">
      <alignment horizontal="center" vertical="center"/>
    </xf>
    <xf numFmtId="0" fontId="14" fillId="0" borderId="0" xfId="47" applyFont="1" applyFill="1" applyBorder="1" applyAlignment="1">
      <alignment horizontal="distributed" vertical="center" indent="1"/>
    </xf>
    <xf numFmtId="0" fontId="14" fillId="0" borderId="1" xfId="47" applyFont="1" applyFill="1" applyBorder="1" applyAlignment="1">
      <alignment horizontal="distributed" vertical="center" indent="1"/>
    </xf>
    <xf numFmtId="0" fontId="15" fillId="0" borderId="0" xfId="47" applyFont="1" applyFill="1" applyBorder="1" applyAlignment="1">
      <alignment horizontal="distributed" vertical="center" indent="1"/>
    </xf>
    <xf numFmtId="0" fontId="15" fillId="0" borderId="1" xfId="47" applyFont="1" applyFill="1" applyBorder="1" applyAlignment="1">
      <alignment horizontal="distributed" vertical="center" indent="1"/>
    </xf>
    <xf numFmtId="184" fontId="14" fillId="0" borderId="0" xfId="47" applyNumberFormat="1" applyFont="1" applyFill="1" applyBorder="1" applyAlignment="1">
      <alignment horizontal="right" vertical="center" textRotation="255"/>
    </xf>
    <xf numFmtId="184" fontId="14" fillId="0" borderId="3" xfId="47" applyNumberFormat="1" applyFont="1" applyFill="1" applyBorder="1" applyAlignment="1">
      <alignment horizontal="right" vertical="center" textRotation="255"/>
    </xf>
    <xf numFmtId="0" fontId="44" fillId="0" borderId="10" xfId="47" applyFont="1" applyFill="1" applyBorder="1" applyAlignment="1">
      <alignment horizontal="center" vertical="distributed" textRotation="255" wrapText="1" indent="1" shrinkToFit="1"/>
    </xf>
    <xf numFmtId="0" fontId="44" fillId="0" borderId="43" xfId="47" applyFont="1" applyFill="1" applyBorder="1" applyAlignment="1">
      <alignment horizontal="center" vertical="distributed" textRotation="255" wrapText="1" indent="1" shrinkToFit="1"/>
    </xf>
    <xf numFmtId="0" fontId="44" fillId="0" borderId="0" xfId="47" applyFont="1" applyFill="1" applyBorder="1" applyAlignment="1">
      <alignment horizontal="center" vertical="distributed" textRotation="255" wrapText="1" indent="1" shrinkToFit="1"/>
    </xf>
    <xf numFmtId="0" fontId="44" fillId="0" borderId="1" xfId="47" applyFont="1" applyFill="1" applyBorder="1" applyAlignment="1">
      <alignment horizontal="center" vertical="distributed" textRotation="255" wrapText="1" indent="1" shrinkToFit="1"/>
    </xf>
    <xf numFmtId="0" fontId="44" fillId="0" borderId="11" xfId="47" applyFont="1" applyFill="1" applyBorder="1" applyAlignment="1">
      <alignment horizontal="center" vertical="distributed" textRotation="255" wrapText="1" indent="1" shrinkToFit="1"/>
    </xf>
    <xf numFmtId="0" fontId="44" fillId="0" borderId="17" xfId="47" applyFont="1" applyFill="1" applyBorder="1" applyAlignment="1">
      <alignment horizontal="center" vertical="distributed" textRotation="255" wrapText="1" indent="1" shrinkToFit="1"/>
    </xf>
    <xf numFmtId="0" fontId="44" fillId="0" borderId="10" xfId="47" applyFont="1" applyFill="1" applyBorder="1" applyAlignment="1">
      <alignment horizontal="center" vertical="distributed" textRotation="255" wrapText="1" indent="1"/>
    </xf>
    <xf numFmtId="0" fontId="44" fillId="0" borderId="43" xfId="47" applyFont="1" applyFill="1" applyBorder="1" applyAlignment="1">
      <alignment horizontal="center" vertical="distributed" textRotation="255" wrapText="1" indent="1"/>
    </xf>
    <xf numFmtId="0" fontId="44" fillId="0" borderId="0" xfId="47" applyFont="1" applyFill="1" applyBorder="1" applyAlignment="1">
      <alignment horizontal="center" vertical="distributed" textRotation="255" wrapText="1" indent="1"/>
    </xf>
    <xf numFmtId="0" fontId="44" fillId="0" borderId="1" xfId="47" applyFont="1" applyFill="1" applyBorder="1" applyAlignment="1">
      <alignment horizontal="center" vertical="distributed" textRotation="255" wrapText="1" indent="1"/>
    </xf>
    <xf numFmtId="0" fontId="44" fillId="0" borderId="11" xfId="47" applyFont="1" applyFill="1" applyBorder="1" applyAlignment="1">
      <alignment horizontal="center" vertical="distributed" textRotation="255" wrapText="1" indent="1"/>
    </xf>
    <xf numFmtId="0" fontId="44" fillId="0" borderId="17" xfId="47" applyFont="1" applyFill="1" applyBorder="1" applyAlignment="1">
      <alignment horizontal="center" vertical="distributed" textRotation="255" wrapText="1" indent="1"/>
    </xf>
    <xf numFmtId="0" fontId="17" fillId="0" borderId="0" xfId="47" applyFont="1" applyFill="1" applyAlignment="1">
      <alignment horizontal="center" vertical="center"/>
    </xf>
    <xf numFmtId="0" fontId="14" fillId="0" borderId="4" xfId="47" applyFont="1" applyFill="1" applyBorder="1" applyAlignment="1">
      <alignment horizontal="left" vertical="center"/>
    </xf>
    <xf numFmtId="0" fontId="15" fillId="0" borderId="4" xfId="47" applyFont="1" applyFill="1" applyBorder="1" applyAlignment="1">
      <alignment horizontal="left" vertical="center"/>
    </xf>
    <xf numFmtId="0" fontId="14" fillId="0" borderId="4" xfId="47" applyFont="1" applyFill="1" applyBorder="1" applyAlignment="1">
      <alignment horizontal="right" vertical="center"/>
    </xf>
    <xf numFmtId="0" fontId="15" fillId="0" borderId="4" xfId="47" applyFont="1" applyFill="1" applyBorder="1" applyAlignment="1">
      <alignment horizontal="right" vertical="center"/>
    </xf>
    <xf numFmtId="0" fontId="14" fillId="0" borderId="16" xfId="47" applyFont="1" applyFill="1" applyBorder="1" applyAlignment="1">
      <alignment horizontal="center" vertical="center"/>
    </xf>
    <xf numFmtId="0" fontId="14" fillId="0" borderId="18" xfId="47" applyFont="1" applyFill="1" applyBorder="1" applyAlignment="1">
      <alignment horizontal="center" vertical="center"/>
    </xf>
    <xf numFmtId="0" fontId="14" fillId="0" borderId="17" xfId="47" applyFont="1" applyFill="1" applyBorder="1" applyAlignment="1">
      <alignment horizontal="center" vertical="center"/>
    </xf>
    <xf numFmtId="0" fontId="14" fillId="0" borderId="19" xfId="47" applyFont="1" applyFill="1" applyBorder="1" applyAlignment="1">
      <alignment horizontal="center" vertical="center"/>
    </xf>
    <xf numFmtId="0" fontId="14" fillId="0" borderId="5" xfId="47" applyFont="1" applyFill="1" applyBorder="1" applyAlignment="1">
      <alignment horizontal="center" vertical="center"/>
    </xf>
    <xf numFmtId="0" fontId="14" fillId="0" borderId="2" xfId="47" applyFont="1" applyFill="1" applyBorder="1" applyAlignment="1">
      <alignment horizontal="center" vertical="center"/>
    </xf>
    <xf numFmtId="0" fontId="14" fillId="0" borderId="6" xfId="47" applyFont="1" applyFill="1" applyBorder="1" applyAlignment="1">
      <alignment horizontal="center" vertical="center"/>
    </xf>
    <xf numFmtId="0" fontId="14" fillId="0" borderId="11" xfId="47" applyFont="1" applyFill="1" applyBorder="1" applyAlignment="1">
      <alignment horizontal="center" vertical="center"/>
    </xf>
    <xf numFmtId="0" fontId="16" fillId="0" borderId="5" xfId="47" applyFont="1" applyFill="1" applyBorder="1" applyAlignment="1">
      <alignment horizontal="center" vertical="center"/>
    </xf>
    <xf numFmtId="0" fontId="16" fillId="0" borderId="2" xfId="47" applyFont="1" applyFill="1" applyBorder="1" applyAlignment="1">
      <alignment horizontal="center" vertical="center"/>
    </xf>
    <xf numFmtId="0" fontId="16" fillId="0" borderId="6" xfId="47" applyFont="1" applyFill="1" applyBorder="1" applyAlignment="1">
      <alignment horizontal="center" vertical="center"/>
    </xf>
    <xf numFmtId="0" fontId="16" fillId="0" borderId="11" xfId="47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177" fontId="7" fillId="0" borderId="0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180" fontId="4" fillId="0" borderId="0" xfId="2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 indent="1"/>
    </xf>
    <xf numFmtId="49" fontId="7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180" fontId="7" fillId="0" borderId="0" xfId="2" applyNumberFormat="1" applyFont="1" applyFill="1" applyBorder="1" applyAlignment="1">
      <alignment horizontal="right" vertical="center"/>
    </xf>
    <xf numFmtId="49" fontId="4" fillId="0" borderId="0" xfId="2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1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distributed" vertical="center" indent="1"/>
    </xf>
    <xf numFmtId="176" fontId="4" fillId="0" borderId="3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6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indent="1"/>
    </xf>
    <xf numFmtId="0" fontId="4" fillId="0" borderId="0" xfId="1" applyFont="1" applyFill="1" applyAlignment="1">
      <alignment horizontal="right" vertical="top"/>
    </xf>
    <xf numFmtId="176" fontId="41" fillId="0" borderId="3" xfId="47" applyNumberFormat="1" applyFont="1" applyFill="1" applyBorder="1" applyAlignment="1">
      <alignment horizontal="right" vertical="center"/>
    </xf>
    <xf numFmtId="176" fontId="41" fillId="0" borderId="0" xfId="47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84" fontId="41" fillId="3" borderId="0" xfId="47" applyNumberFormat="1" applyFont="1" applyFill="1" applyBorder="1" applyAlignment="1">
      <alignment horizontal="right" vertical="center"/>
    </xf>
  </cellXfs>
  <cellStyles count="49">
    <cellStyle name="20% - アクセント 1 2" xfId="9"/>
    <cellStyle name="20% - アクセント 2 2" xfId="7"/>
    <cellStyle name="20% - アクセント 3 2" xfId="8"/>
    <cellStyle name="20% - アクセント 4 2" xfId="6"/>
    <cellStyle name="20% - アクセント 5 2" xfId="10"/>
    <cellStyle name="20% - アクセント 6 2" xfId="11"/>
    <cellStyle name="40% - アクセント 1 2" xfId="12"/>
    <cellStyle name="40% - アクセント 2 2" xfId="13"/>
    <cellStyle name="40% - アクセント 3 2" xfId="14"/>
    <cellStyle name="40% - アクセント 4 2" xfId="15"/>
    <cellStyle name="40% - アクセント 5 2" xfId="16"/>
    <cellStyle name="40% - アクセント 6 2" xfId="17"/>
    <cellStyle name="60% - アクセント 1 2" xfId="18"/>
    <cellStyle name="60% - アクセント 2 2" xfId="19"/>
    <cellStyle name="60% - アクセント 3 2" xfId="20"/>
    <cellStyle name="60% - アクセント 4 2" xfId="21"/>
    <cellStyle name="60% - アクセント 5 2" xfId="22"/>
    <cellStyle name="60% - アクセント 6 2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パーセント 2" xfId="2"/>
    <cellStyle name="メモ 2" xfId="33"/>
    <cellStyle name="リンク セル 2" xfId="34"/>
    <cellStyle name="悪い 2" xfId="35"/>
    <cellStyle name="計算 2" xfId="36"/>
    <cellStyle name="警告文 2" xfId="37"/>
    <cellStyle name="桁区切り 2" xfId="3"/>
    <cellStyle name="桁区切り 2 2" xfId="38"/>
    <cellStyle name="桁区切り 3" xfId="4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/>
    <cellStyle name="標準 2" xfId="5"/>
    <cellStyle name="標準 2 2" xfId="47"/>
    <cellStyle name="標準 3" xfId="1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66675</xdr:rowOff>
    </xdr:from>
    <xdr:to>
      <xdr:col>8</xdr:col>
      <xdr:colOff>390525</xdr:colOff>
      <xdr:row>19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714375" y="1266825"/>
          <a:ext cx="5162550" cy="2019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平成２９年版」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｢11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．労働・社会保障」の１０・１１</a:t>
          </a:r>
          <a:endParaRPr kumimoji="1" lang="en-US" altLang="ja-JP" sz="1200" b="1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平成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27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・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28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年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数値が間違っていたため、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赤字の数値に訂正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いたしました。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ja-JP" altLang="en-US" sz="12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19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351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10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11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1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57150</xdr:colOff>
      <xdr:row>25</xdr:row>
      <xdr:rowOff>114300</xdr:rowOff>
    </xdr:from>
    <xdr:to>
      <xdr:col>33</xdr:col>
      <xdr:colOff>69850</xdr:colOff>
      <xdr:row>28</xdr:row>
      <xdr:rowOff>68707</xdr:rowOff>
    </xdr:to>
    <xdr:sp macro="" textlink="">
      <xdr:nvSpPr>
        <xdr:cNvPr id="15" name="下矢印 14"/>
        <xdr:cNvSpPr/>
      </xdr:nvSpPr>
      <xdr:spPr>
        <a:xfrm rot="16200000">
          <a:off x="8377809" y="4595241"/>
          <a:ext cx="497332" cy="1117600"/>
        </a:xfrm>
        <a:prstGeom prst="downArrow">
          <a:avLst>
            <a:gd name="adj1" fmla="val 6188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15</xdr:col>
      <xdr:colOff>217138</xdr:colOff>
      <xdr:row>23</xdr:row>
      <xdr:rowOff>226219</xdr:rowOff>
    </xdr:to>
    <xdr:sp macro="" textlink="">
      <xdr:nvSpPr>
        <xdr:cNvPr id="4" name="下矢印 3"/>
        <xdr:cNvSpPr/>
      </xdr:nvSpPr>
      <xdr:spPr>
        <a:xfrm>
          <a:off x="4321969" y="5453063"/>
          <a:ext cx="490982" cy="86915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21</xdr:row>
      <xdr:rowOff>0</xdr:rowOff>
    </xdr:from>
    <xdr:to>
      <xdr:col>46</xdr:col>
      <xdr:colOff>217138</xdr:colOff>
      <xdr:row>23</xdr:row>
      <xdr:rowOff>238125</xdr:rowOff>
    </xdr:to>
    <xdr:sp macro="" textlink="">
      <xdr:nvSpPr>
        <xdr:cNvPr id="5" name="下矢印 4"/>
        <xdr:cNvSpPr/>
      </xdr:nvSpPr>
      <xdr:spPr>
        <a:xfrm>
          <a:off x="13251656" y="5453063"/>
          <a:ext cx="490982" cy="8810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22</xdr:row>
      <xdr:rowOff>0</xdr:rowOff>
    </xdr:from>
    <xdr:to>
      <xdr:col>44</xdr:col>
      <xdr:colOff>214757</xdr:colOff>
      <xdr:row>27</xdr:row>
      <xdr:rowOff>114300</xdr:rowOff>
    </xdr:to>
    <xdr:sp macro="" textlink="">
      <xdr:nvSpPr>
        <xdr:cNvPr id="3" name="下矢印 2"/>
        <xdr:cNvSpPr/>
      </xdr:nvSpPr>
      <xdr:spPr>
        <a:xfrm>
          <a:off x="11325225" y="4038600"/>
          <a:ext cx="490982" cy="1000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38100</xdr:rowOff>
    </xdr:from>
    <xdr:to>
      <xdr:col>8</xdr:col>
      <xdr:colOff>361950</xdr:colOff>
      <xdr:row>17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685800" y="1238250"/>
          <a:ext cx="5162550" cy="16859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平成２９年版」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｢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１３．電気･ガス・水道」の７，８，９　</a:t>
          </a:r>
          <a:endParaRPr kumimoji="1" lang="en-US" altLang="ja-JP" sz="1200" b="1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年度を誤って算出していた為、</a:t>
          </a:r>
          <a:r>
            <a:rPr kumimoji="1" lang="ja-JP" altLang="ja-JP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赤字の数値に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</xdr:row>
      <xdr:rowOff>95250</xdr:rowOff>
    </xdr:from>
    <xdr:to>
      <xdr:col>14</xdr:col>
      <xdr:colOff>217932</xdr:colOff>
      <xdr:row>24</xdr:row>
      <xdr:rowOff>85725</xdr:rowOff>
    </xdr:to>
    <xdr:sp macro="" textlink="">
      <xdr:nvSpPr>
        <xdr:cNvPr id="2" name="下矢印 1"/>
        <xdr:cNvSpPr/>
      </xdr:nvSpPr>
      <xdr:spPr>
        <a:xfrm>
          <a:off x="3467100" y="3752850"/>
          <a:ext cx="484632" cy="1343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257175</xdr:colOff>
      <xdr:row>19</xdr:row>
      <xdr:rowOff>142875</xdr:rowOff>
    </xdr:from>
    <xdr:to>
      <xdr:col>41</xdr:col>
      <xdr:colOff>208407</xdr:colOff>
      <xdr:row>24</xdr:row>
      <xdr:rowOff>111633</xdr:rowOff>
    </xdr:to>
    <xdr:sp macro="" textlink="">
      <xdr:nvSpPr>
        <xdr:cNvPr id="3" name="下矢印 2"/>
        <xdr:cNvSpPr/>
      </xdr:nvSpPr>
      <xdr:spPr>
        <a:xfrm>
          <a:off x="11811000" y="4152900"/>
          <a:ext cx="484632" cy="968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6</xdr:row>
      <xdr:rowOff>57150</xdr:rowOff>
    </xdr:from>
    <xdr:to>
      <xdr:col>75</xdr:col>
      <xdr:colOff>79375</xdr:colOff>
      <xdr:row>11</xdr:row>
      <xdr:rowOff>25400</xdr:rowOff>
    </xdr:to>
    <xdr:sp macro="" textlink="">
      <xdr:nvSpPr>
        <xdr:cNvPr id="2" name="正方形/長方形 1"/>
        <xdr:cNvSpPr/>
      </xdr:nvSpPr>
      <xdr:spPr>
        <a:xfrm>
          <a:off x="2667000" y="1247775"/>
          <a:ext cx="5641975" cy="1063625"/>
        </a:xfrm>
        <a:prstGeom prst="rect">
          <a:avLst/>
        </a:prstGeom>
        <a:solidFill>
          <a:srgbClr val="FFFFCC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平成</a:t>
          </a:r>
          <a:r>
            <a:rPr kumimoji="1" lang="en-US" altLang="ja-JP" sz="1800" b="1">
              <a:solidFill>
                <a:srgbClr val="FF0000"/>
              </a:solidFill>
            </a:rPr>
            <a:t>28</a:t>
          </a:r>
          <a:r>
            <a:rPr kumimoji="1" lang="ja-JP" altLang="en-US" sz="1800" b="1">
              <a:solidFill>
                <a:srgbClr val="FF0000"/>
              </a:solidFill>
            </a:rPr>
            <a:t>年につきましては、年度を誤って算出していたため、修正したものを掲載しています。</a:t>
          </a:r>
        </a:p>
      </xdr:txBody>
    </xdr:sp>
    <xdr:clientData/>
  </xdr:twoCellAnchor>
  <xdr:twoCellAnchor>
    <xdr:from>
      <xdr:col>40</xdr:col>
      <xdr:colOff>69850</xdr:colOff>
      <xdr:row>20</xdr:row>
      <xdr:rowOff>107188</xdr:rowOff>
    </xdr:from>
    <xdr:to>
      <xdr:col>44</xdr:col>
      <xdr:colOff>171450</xdr:colOff>
      <xdr:row>22</xdr:row>
      <xdr:rowOff>160020</xdr:rowOff>
    </xdr:to>
    <xdr:sp macro="" textlink="">
      <xdr:nvSpPr>
        <xdr:cNvPr id="3" name="下矢印 2"/>
        <xdr:cNvSpPr/>
      </xdr:nvSpPr>
      <xdr:spPr>
        <a:xfrm rot="16200000">
          <a:off x="10676509" y="4045204"/>
          <a:ext cx="490982" cy="1130300"/>
        </a:xfrm>
        <a:prstGeom prst="downArrow">
          <a:avLst>
            <a:gd name="adj1" fmla="val 6188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66675</xdr:rowOff>
    </xdr:from>
    <xdr:to>
      <xdr:col>8</xdr:col>
      <xdr:colOff>390525</xdr:colOff>
      <xdr:row>19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714375" y="1266825"/>
          <a:ext cx="5162550" cy="2019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平成２９年版」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｢18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．行政」の　</a:t>
          </a: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17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．市職員数</a:t>
          </a:r>
          <a:endParaRPr kumimoji="1" lang="en-US" altLang="ja-JP" sz="1200" b="1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平成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29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年の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数値が間違っていたため、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赤字の数値に訂正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いたしました。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ja-JP" altLang="en-US" sz="12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204107</xdr:colOff>
      <xdr:row>29</xdr:row>
      <xdr:rowOff>122464</xdr:rowOff>
    </xdr:from>
    <xdr:to>
      <xdr:col>30</xdr:col>
      <xdr:colOff>122465</xdr:colOff>
      <xdr:row>33</xdr:row>
      <xdr:rowOff>176893</xdr:rowOff>
    </xdr:to>
    <xdr:sp macro="" textlink="">
      <xdr:nvSpPr>
        <xdr:cNvPr id="2" name="右矢印 1"/>
        <xdr:cNvSpPr/>
      </xdr:nvSpPr>
      <xdr:spPr>
        <a:xfrm>
          <a:off x="7143750" y="5728607"/>
          <a:ext cx="1006929" cy="857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66675</xdr:rowOff>
    </xdr:from>
    <xdr:to>
      <xdr:col>8</xdr:col>
      <xdr:colOff>390525</xdr:colOff>
      <xdr:row>19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714375" y="1266825"/>
          <a:ext cx="5162550" cy="2019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平成２９年版」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｢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１９．財政」の</a:t>
          </a: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1</a:t>
          </a: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水道事業会計歳入歳出予算および決算の平成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28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年度決算額と、整合性をとるため、</a:t>
          </a:r>
          <a:r>
            <a:rPr kumimoji="1" lang="ja-JP" altLang="ja-JP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赤字の数値に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いたします。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※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収入の額の変更に伴い、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赤字の数値に訂正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をしました。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"/>
  <sheetViews>
    <sheetView workbookViewId="0">
      <selection activeCell="L22" sqref="L22"/>
    </sheetView>
  </sheetViews>
  <sheetFormatPr defaultRowHeight="13.5"/>
  <sheetData/>
  <phoneticPr fontId="20"/>
  <pageMargins left="0.59055118110236227" right="0.39370078740157483" top="0.66" bottom="0.39370078740157483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BL41"/>
  <sheetViews>
    <sheetView view="pageBreakPreview" topLeftCell="A10" zoomScale="60" zoomScaleNormal="100" workbookViewId="0">
      <selection activeCell="J22" sqref="J22:M22"/>
    </sheetView>
  </sheetViews>
  <sheetFormatPr defaultRowHeight="13.5"/>
  <cols>
    <col min="1" max="61" width="3.625" customWidth="1"/>
  </cols>
  <sheetData>
    <row r="1" spans="1:61" ht="21">
      <c r="A1" s="693" t="s">
        <v>65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G1" s="707" t="s">
        <v>65</v>
      </c>
      <c r="AH1" s="707"/>
      <c r="AI1" s="707"/>
      <c r="AJ1" s="707"/>
      <c r="AK1" s="707"/>
      <c r="AL1" s="707"/>
      <c r="AM1" s="707"/>
      <c r="AN1" s="707"/>
      <c r="AO1" s="707"/>
      <c r="AP1" s="707"/>
      <c r="AQ1" s="707"/>
      <c r="AR1" s="707"/>
      <c r="AS1" s="707"/>
      <c r="AT1" s="707"/>
      <c r="AU1" s="707"/>
      <c r="AV1" s="707"/>
      <c r="AW1" s="707"/>
      <c r="AX1" s="707"/>
      <c r="AY1" s="707"/>
      <c r="AZ1" s="707"/>
      <c r="BA1" s="707"/>
      <c r="BB1" s="707"/>
      <c r="BC1" s="707"/>
      <c r="BD1" s="707"/>
      <c r="BE1" s="707"/>
      <c r="BF1" s="707"/>
      <c r="BG1" s="707"/>
      <c r="BH1" s="707"/>
      <c r="BI1" s="707"/>
    </row>
    <row r="2" spans="1:61" ht="21">
      <c r="A2" s="166"/>
      <c r="B2" s="166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G2" s="73"/>
      <c r="AH2" s="73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</row>
    <row r="3" spans="1:61" ht="17.25" customHeight="1">
      <c r="A3" s="694" t="s">
        <v>107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G3" s="694" t="s">
        <v>107</v>
      </c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  <c r="AX3" s="546"/>
      <c r="AY3" s="546"/>
      <c r="AZ3" s="546"/>
      <c r="BA3" s="546"/>
      <c r="BB3" s="546"/>
      <c r="BC3" s="546"/>
      <c r="BD3" s="546"/>
      <c r="BE3" s="546"/>
      <c r="BF3" s="546"/>
      <c r="BG3" s="546"/>
      <c r="BH3" s="546"/>
      <c r="BI3" s="546"/>
    </row>
    <row r="4" spans="1:61" ht="15" thickBot="1">
      <c r="A4" s="477" t="s">
        <v>66</v>
      </c>
      <c r="B4" s="477"/>
      <c r="C4" s="477"/>
      <c r="D4" s="477"/>
      <c r="E4" s="477"/>
      <c r="F4" s="477"/>
      <c r="G4" s="477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695"/>
      <c r="V4" s="695"/>
      <c r="W4" s="695"/>
      <c r="X4" s="695"/>
      <c r="Y4" s="695"/>
      <c r="Z4" s="695"/>
      <c r="AA4" s="695"/>
      <c r="AB4" s="105"/>
      <c r="AC4" s="105"/>
      <c r="AG4" s="548" t="s">
        <v>66</v>
      </c>
      <c r="AH4" s="548"/>
      <c r="AI4" s="548"/>
      <c r="AJ4" s="548"/>
      <c r="AK4" s="548"/>
      <c r="AL4" s="548"/>
      <c r="AM4" s="548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16"/>
      <c r="BB4" s="716"/>
      <c r="BC4" s="716"/>
      <c r="BD4" s="716"/>
      <c r="BE4" s="716"/>
      <c r="BF4" s="716"/>
      <c r="BG4" s="716"/>
      <c r="BH4" s="70"/>
      <c r="BI4" s="70"/>
    </row>
    <row r="5" spans="1:61">
      <c r="A5" s="468" t="s">
        <v>67</v>
      </c>
      <c r="B5" s="468"/>
      <c r="C5" s="696"/>
      <c r="D5" s="696"/>
      <c r="E5" s="696"/>
      <c r="F5" s="696"/>
      <c r="G5" s="696"/>
      <c r="H5" s="696"/>
      <c r="I5" s="696"/>
      <c r="J5" s="578" t="s">
        <v>68</v>
      </c>
      <c r="K5" s="696"/>
      <c r="L5" s="696"/>
      <c r="M5" s="696"/>
      <c r="N5" s="578" t="s">
        <v>69</v>
      </c>
      <c r="O5" s="696"/>
      <c r="P5" s="696"/>
      <c r="Q5" s="696"/>
      <c r="R5" s="578" t="s">
        <v>70</v>
      </c>
      <c r="S5" s="696"/>
      <c r="T5" s="696"/>
      <c r="U5" s="696"/>
      <c r="V5" s="578" t="s">
        <v>69</v>
      </c>
      <c r="W5" s="696"/>
      <c r="X5" s="696"/>
      <c r="Y5" s="696"/>
      <c r="Z5" s="578" t="s">
        <v>71</v>
      </c>
      <c r="AA5" s="696"/>
      <c r="AB5" s="696"/>
      <c r="AC5" s="699"/>
      <c r="AG5" s="549" t="s">
        <v>67</v>
      </c>
      <c r="AH5" s="549"/>
      <c r="AI5" s="550"/>
      <c r="AJ5" s="550"/>
      <c r="AK5" s="550"/>
      <c r="AL5" s="550"/>
      <c r="AM5" s="550"/>
      <c r="AN5" s="550"/>
      <c r="AO5" s="550"/>
      <c r="AP5" s="712" t="s">
        <v>68</v>
      </c>
      <c r="AQ5" s="550"/>
      <c r="AR5" s="550"/>
      <c r="AS5" s="550"/>
      <c r="AT5" s="712" t="s">
        <v>69</v>
      </c>
      <c r="AU5" s="550"/>
      <c r="AV5" s="550"/>
      <c r="AW5" s="550"/>
      <c r="AX5" s="712" t="s">
        <v>70</v>
      </c>
      <c r="AY5" s="550"/>
      <c r="AZ5" s="550"/>
      <c r="BA5" s="550"/>
      <c r="BB5" s="712" t="s">
        <v>69</v>
      </c>
      <c r="BC5" s="550"/>
      <c r="BD5" s="550"/>
      <c r="BE5" s="550"/>
      <c r="BF5" s="712" t="s">
        <v>71</v>
      </c>
      <c r="BG5" s="550"/>
      <c r="BH5" s="550"/>
      <c r="BI5" s="713"/>
    </row>
    <row r="6" spans="1:61">
      <c r="A6" s="697"/>
      <c r="B6" s="697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700"/>
      <c r="AG6" s="533"/>
      <c r="AH6" s="533"/>
      <c r="AI6" s="551"/>
      <c r="AJ6" s="551"/>
      <c r="AK6" s="551"/>
      <c r="AL6" s="551"/>
      <c r="AM6" s="551"/>
      <c r="AN6" s="551"/>
      <c r="AO6" s="551"/>
      <c r="AP6" s="551"/>
      <c r="AQ6" s="551"/>
      <c r="AR6" s="551"/>
      <c r="AS6" s="551"/>
      <c r="AT6" s="551"/>
      <c r="AU6" s="551"/>
      <c r="AV6" s="551"/>
      <c r="AW6" s="551"/>
      <c r="AX6" s="551"/>
      <c r="AY6" s="551"/>
      <c r="AZ6" s="551"/>
      <c r="BA6" s="551"/>
      <c r="BB6" s="551"/>
      <c r="BC6" s="551"/>
      <c r="BD6" s="551"/>
      <c r="BE6" s="551"/>
      <c r="BF6" s="551"/>
      <c r="BG6" s="551"/>
      <c r="BH6" s="551"/>
      <c r="BI6" s="531"/>
    </row>
    <row r="7" spans="1:61">
      <c r="A7" s="167"/>
      <c r="B7" s="167"/>
      <c r="C7" s="167"/>
      <c r="D7" s="167"/>
      <c r="E7" s="167"/>
      <c r="F7" s="167"/>
      <c r="G7" s="167"/>
      <c r="H7" s="167"/>
      <c r="I7" s="167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G7" s="83"/>
      <c r="AH7" s="83"/>
      <c r="AI7" s="83"/>
      <c r="AJ7" s="83"/>
      <c r="AK7" s="83"/>
      <c r="AL7" s="83"/>
      <c r="AM7" s="83"/>
      <c r="AN7" s="83"/>
      <c r="AO7" s="83"/>
      <c r="AP7" s="91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</row>
    <row r="8" spans="1:61" ht="17.25">
      <c r="A8" s="687" t="s">
        <v>72</v>
      </c>
      <c r="B8" s="687"/>
      <c r="C8" s="687"/>
      <c r="D8" s="687"/>
      <c r="E8" s="687"/>
      <c r="F8" s="687"/>
      <c r="G8" s="687"/>
      <c r="H8" s="687"/>
      <c r="I8" s="687"/>
      <c r="J8" s="691"/>
      <c r="K8" s="692"/>
      <c r="L8" s="692"/>
      <c r="M8" s="692"/>
      <c r="N8" s="692"/>
      <c r="O8" s="692"/>
      <c r="P8" s="692"/>
      <c r="Q8" s="692"/>
      <c r="R8" s="692"/>
      <c r="S8" s="692"/>
      <c r="T8" s="692"/>
      <c r="U8" s="692"/>
      <c r="V8" s="692"/>
      <c r="W8" s="692"/>
      <c r="X8" s="692"/>
      <c r="Y8" s="692"/>
      <c r="Z8" s="692"/>
      <c r="AA8" s="692"/>
      <c r="AB8" s="692"/>
      <c r="AC8" s="692"/>
      <c r="AG8" s="708" t="s">
        <v>72</v>
      </c>
      <c r="AH8" s="708"/>
      <c r="AI8" s="708"/>
      <c r="AJ8" s="708"/>
      <c r="AK8" s="708"/>
      <c r="AL8" s="708"/>
      <c r="AM8" s="708"/>
      <c r="AN8" s="708"/>
      <c r="AO8" s="708"/>
      <c r="AP8" s="714"/>
      <c r="AQ8" s="715"/>
      <c r="AR8" s="715"/>
      <c r="AS8" s="715"/>
      <c r="AT8" s="715"/>
      <c r="AU8" s="715"/>
      <c r="AV8" s="715"/>
      <c r="AW8" s="715"/>
      <c r="AX8" s="715"/>
      <c r="AY8" s="715"/>
      <c r="AZ8" s="715"/>
      <c r="BA8" s="715"/>
      <c r="BB8" s="715"/>
      <c r="BC8" s="715"/>
      <c r="BD8" s="715"/>
      <c r="BE8" s="715"/>
      <c r="BF8" s="715"/>
      <c r="BG8" s="715"/>
      <c r="BH8" s="715"/>
      <c r="BI8" s="715"/>
    </row>
    <row r="9" spans="1:61" ht="14.25">
      <c r="A9" s="133"/>
      <c r="B9" s="488" t="s">
        <v>73</v>
      </c>
      <c r="C9" s="488"/>
      <c r="D9" s="488"/>
      <c r="E9" s="488"/>
      <c r="F9" s="488"/>
      <c r="G9" s="488"/>
      <c r="H9" s="488"/>
      <c r="I9" s="170"/>
      <c r="J9" s="367">
        <f>SUM(J11,J13)</f>
        <v>97530673</v>
      </c>
      <c r="K9" s="323"/>
      <c r="L9" s="323"/>
      <c r="M9" s="323"/>
      <c r="N9" s="686" t="s">
        <v>138</v>
      </c>
      <c r="O9" s="686"/>
      <c r="P9" s="686"/>
      <c r="Q9" s="686"/>
      <c r="R9" s="323">
        <f>SUM(R11,R13)</f>
        <v>95692274</v>
      </c>
      <c r="S9" s="323"/>
      <c r="T9" s="323"/>
      <c r="U9" s="323"/>
      <c r="V9" s="686" t="s">
        <v>139</v>
      </c>
      <c r="W9" s="686"/>
      <c r="X9" s="686"/>
      <c r="Y9" s="686"/>
      <c r="Z9" s="323">
        <f>J9-R9</f>
        <v>1838399</v>
      </c>
      <c r="AA9" s="323"/>
      <c r="AB9" s="323"/>
      <c r="AC9" s="323"/>
      <c r="AG9" s="84"/>
      <c r="AH9" s="526" t="s">
        <v>73</v>
      </c>
      <c r="AI9" s="526"/>
      <c r="AJ9" s="526"/>
      <c r="AK9" s="526"/>
      <c r="AL9" s="526"/>
      <c r="AM9" s="526"/>
      <c r="AN9" s="526"/>
      <c r="AO9" s="96"/>
      <c r="AP9" s="705">
        <v>97530673</v>
      </c>
      <c r="AQ9" s="704"/>
      <c r="AR9" s="704"/>
      <c r="AS9" s="704"/>
      <c r="AT9" s="686" t="s">
        <v>74</v>
      </c>
      <c r="AU9" s="686"/>
      <c r="AV9" s="686"/>
      <c r="AW9" s="686"/>
      <c r="AX9" s="704">
        <v>95692274</v>
      </c>
      <c r="AY9" s="704"/>
      <c r="AZ9" s="704"/>
      <c r="BA9" s="704"/>
      <c r="BB9" s="686" t="s">
        <v>75</v>
      </c>
      <c r="BC9" s="686"/>
      <c r="BD9" s="686"/>
      <c r="BE9" s="686"/>
      <c r="BF9" s="704">
        <v>1838399</v>
      </c>
      <c r="BG9" s="704"/>
      <c r="BH9" s="704"/>
      <c r="BI9" s="704"/>
    </row>
    <row r="10" spans="1:61" ht="14.25">
      <c r="A10" s="113"/>
      <c r="B10" s="111"/>
      <c r="C10" s="111"/>
      <c r="D10" s="111"/>
      <c r="E10" s="111"/>
      <c r="F10" s="111"/>
      <c r="G10" s="111"/>
      <c r="H10" s="111"/>
      <c r="I10" s="113"/>
      <c r="J10" s="437"/>
      <c r="K10" s="314"/>
      <c r="L10" s="314"/>
      <c r="M10" s="314"/>
      <c r="N10" s="390"/>
      <c r="O10" s="390"/>
      <c r="P10" s="390"/>
      <c r="Q10" s="390"/>
      <c r="R10" s="314"/>
      <c r="S10" s="314"/>
      <c r="T10" s="314"/>
      <c r="U10" s="314"/>
      <c r="V10" s="390"/>
      <c r="W10" s="390"/>
      <c r="X10" s="390"/>
      <c r="Y10" s="390"/>
      <c r="Z10" s="314"/>
      <c r="AA10" s="314"/>
      <c r="AB10" s="314"/>
      <c r="AC10" s="314"/>
      <c r="AG10" s="71"/>
      <c r="AH10" s="76"/>
      <c r="AI10" s="76"/>
      <c r="AJ10" s="76"/>
      <c r="AK10" s="76"/>
      <c r="AL10" s="76"/>
      <c r="AM10" s="76"/>
      <c r="AN10" s="76"/>
      <c r="AO10" s="71"/>
      <c r="AP10" s="703"/>
      <c r="AQ10" s="701"/>
      <c r="AR10" s="701"/>
      <c r="AS10" s="701"/>
      <c r="AT10" s="711"/>
      <c r="AU10" s="711"/>
      <c r="AV10" s="711"/>
      <c r="AW10" s="711"/>
      <c r="AX10" s="701"/>
      <c r="AY10" s="701"/>
      <c r="AZ10" s="701"/>
      <c r="BA10" s="701"/>
      <c r="BB10" s="711"/>
      <c r="BC10" s="711"/>
      <c r="BD10" s="711"/>
      <c r="BE10" s="711"/>
      <c r="BF10" s="701"/>
      <c r="BG10" s="701"/>
      <c r="BH10" s="701"/>
      <c r="BI10" s="701"/>
    </row>
    <row r="11" spans="1:61" ht="14.25">
      <c r="A11" s="113"/>
      <c r="B11" s="111"/>
      <c r="C11" s="329" t="s">
        <v>76</v>
      </c>
      <c r="D11" s="329"/>
      <c r="E11" s="329"/>
      <c r="F11" s="329"/>
      <c r="G11" s="329"/>
      <c r="H11" s="329"/>
      <c r="I11" s="113"/>
      <c r="J11" s="437">
        <v>48298422</v>
      </c>
      <c r="K11" s="314"/>
      <c r="L11" s="314"/>
      <c r="M11" s="314"/>
      <c r="N11" s="690" t="s">
        <v>140</v>
      </c>
      <c r="O11" s="690"/>
      <c r="P11" s="690"/>
      <c r="Q11" s="690"/>
      <c r="R11" s="314">
        <v>47105682</v>
      </c>
      <c r="S11" s="314"/>
      <c r="T11" s="314"/>
      <c r="U11" s="314"/>
      <c r="V11" s="690" t="s">
        <v>141</v>
      </c>
      <c r="W11" s="690"/>
      <c r="X11" s="690"/>
      <c r="Y11" s="690"/>
      <c r="Z11" s="314">
        <f>J11-R11</f>
        <v>1192740</v>
      </c>
      <c r="AA11" s="314"/>
      <c r="AB11" s="314"/>
      <c r="AC11" s="314"/>
      <c r="AG11" s="71"/>
      <c r="AH11" s="76"/>
      <c r="AI11" s="512" t="s">
        <v>76</v>
      </c>
      <c r="AJ11" s="512"/>
      <c r="AK11" s="512"/>
      <c r="AL11" s="512"/>
      <c r="AM11" s="512"/>
      <c r="AN11" s="512"/>
      <c r="AO11" s="71"/>
      <c r="AP11" s="703">
        <v>48298422</v>
      </c>
      <c r="AQ11" s="701"/>
      <c r="AR11" s="701"/>
      <c r="AS11" s="701"/>
      <c r="AT11" s="690" t="s">
        <v>77</v>
      </c>
      <c r="AU11" s="690"/>
      <c r="AV11" s="690"/>
      <c r="AW11" s="690"/>
      <c r="AX11" s="701">
        <v>47105682</v>
      </c>
      <c r="AY11" s="701"/>
      <c r="AZ11" s="701"/>
      <c r="BA11" s="701"/>
      <c r="BB11" s="690" t="s">
        <v>78</v>
      </c>
      <c r="BC11" s="690"/>
      <c r="BD11" s="690"/>
      <c r="BE11" s="690"/>
      <c r="BF11" s="701">
        <v>1192740</v>
      </c>
      <c r="BG11" s="701"/>
      <c r="BH11" s="701"/>
      <c r="BI11" s="701"/>
    </row>
    <row r="12" spans="1:61" ht="14.25">
      <c r="A12" s="111"/>
      <c r="B12" s="111"/>
      <c r="C12" s="111"/>
      <c r="D12" s="111"/>
      <c r="E12" s="111"/>
      <c r="F12" s="111"/>
      <c r="G12" s="111"/>
      <c r="H12" s="111"/>
      <c r="I12" s="113"/>
      <c r="J12" s="437"/>
      <c r="K12" s="314"/>
      <c r="L12" s="314"/>
      <c r="M12" s="314"/>
      <c r="N12" s="390"/>
      <c r="O12" s="390"/>
      <c r="P12" s="390"/>
      <c r="Q12" s="390"/>
      <c r="R12" s="314"/>
      <c r="S12" s="314"/>
      <c r="T12" s="314"/>
      <c r="U12" s="314"/>
      <c r="V12" s="390"/>
      <c r="W12" s="390"/>
      <c r="X12" s="390"/>
      <c r="Y12" s="390"/>
      <c r="Z12" s="314"/>
      <c r="AA12" s="314"/>
      <c r="AB12" s="314"/>
      <c r="AC12" s="314"/>
      <c r="AG12" s="76"/>
      <c r="AH12" s="76"/>
      <c r="AI12" s="76"/>
      <c r="AJ12" s="76"/>
      <c r="AK12" s="76"/>
      <c r="AL12" s="76"/>
      <c r="AM12" s="76"/>
      <c r="AN12" s="76"/>
      <c r="AO12" s="71"/>
      <c r="AP12" s="703"/>
      <c r="AQ12" s="701"/>
      <c r="AR12" s="701"/>
      <c r="AS12" s="701"/>
      <c r="AT12" s="711"/>
      <c r="AU12" s="711"/>
      <c r="AV12" s="711"/>
      <c r="AW12" s="711"/>
      <c r="AX12" s="701"/>
      <c r="AY12" s="701"/>
      <c r="AZ12" s="701"/>
      <c r="BA12" s="701"/>
      <c r="BB12" s="711"/>
      <c r="BC12" s="711"/>
      <c r="BD12" s="711"/>
      <c r="BE12" s="711"/>
      <c r="BF12" s="701"/>
      <c r="BG12" s="701"/>
      <c r="BH12" s="701"/>
      <c r="BI12" s="701"/>
    </row>
    <row r="13" spans="1:61" ht="14.25">
      <c r="A13" s="113"/>
      <c r="B13" s="111"/>
      <c r="C13" s="329" t="s">
        <v>79</v>
      </c>
      <c r="D13" s="329"/>
      <c r="E13" s="329"/>
      <c r="F13" s="329"/>
      <c r="G13" s="329"/>
      <c r="H13" s="329"/>
      <c r="I13" s="113"/>
      <c r="J13" s="437">
        <f>SUM(J14:M20)</f>
        <v>49232251</v>
      </c>
      <c r="K13" s="314"/>
      <c r="L13" s="314"/>
      <c r="M13" s="314"/>
      <c r="N13" s="690" t="s">
        <v>142</v>
      </c>
      <c r="O13" s="690"/>
      <c r="P13" s="690"/>
      <c r="Q13" s="690"/>
      <c r="R13" s="314">
        <f>SUM(R14:U20)</f>
        <v>48586592</v>
      </c>
      <c r="S13" s="314"/>
      <c r="T13" s="314"/>
      <c r="U13" s="314"/>
      <c r="V13" s="690" t="s">
        <v>143</v>
      </c>
      <c r="W13" s="690"/>
      <c r="X13" s="690"/>
      <c r="Y13" s="690"/>
      <c r="Z13" s="314">
        <f>J13-R13</f>
        <v>645659</v>
      </c>
      <c r="AA13" s="314"/>
      <c r="AB13" s="314"/>
      <c r="AC13" s="314"/>
      <c r="AG13" s="71"/>
      <c r="AH13" s="76"/>
      <c r="AI13" s="512" t="s">
        <v>79</v>
      </c>
      <c r="AJ13" s="512"/>
      <c r="AK13" s="512"/>
      <c r="AL13" s="512"/>
      <c r="AM13" s="512"/>
      <c r="AN13" s="512"/>
      <c r="AO13" s="71"/>
      <c r="AP13" s="703">
        <v>49232251</v>
      </c>
      <c r="AQ13" s="701"/>
      <c r="AR13" s="701"/>
      <c r="AS13" s="701"/>
      <c r="AT13" s="690" t="s">
        <v>80</v>
      </c>
      <c r="AU13" s="690"/>
      <c r="AV13" s="690"/>
      <c r="AW13" s="690"/>
      <c r="AX13" s="701">
        <v>48586592</v>
      </c>
      <c r="AY13" s="701"/>
      <c r="AZ13" s="701"/>
      <c r="BA13" s="701"/>
      <c r="BB13" s="690" t="s">
        <v>81</v>
      </c>
      <c r="BC13" s="690"/>
      <c r="BD13" s="690"/>
      <c r="BE13" s="690"/>
      <c r="BF13" s="701">
        <v>645659</v>
      </c>
      <c r="BG13" s="701"/>
      <c r="BH13" s="701"/>
      <c r="BI13" s="701"/>
    </row>
    <row r="14" spans="1:61" ht="14.25">
      <c r="A14" s="113"/>
      <c r="B14" s="113"/>
      <c r="C14" s="682" t="s">
        <v>82</v>
      </c>
      <c r="D14" s="682"/>
      <c r="E14" s="682"/>
      <c r="F14" s="682"/>
      <c r="G14" s="682"/>
      <c r="H14" s="682"/>
      <c r="I14" s="682"/>
      <c r="J14" s="437">
        <v>17937622</v>
      </c>
      <c r="K14" s="314"/>
      <c r="L14" s="314"/>
      <c r="M14" s="314"/>
      <c r="N14" s="690" t="s">
        <v>144</v>
      </c>
      <c r="O14" s="690"/>
      <c r="P14" s="690"/>
      <c r="Q14" s="690"/>
      <c r="R14" s="314">
        <v>17974862</v>
      </c>
      <c r="S14" s="314"/>
      <c r="T14" s="314"/>
      <c r="U14" s="314"/>
      <c r="V14" s="690" t="s">
        <v>145</v>
      </c>
      <c r="W14" s="690"/>
      <c r="X14" s="690"/>
      <c r="Y14" s="690"/>
      <c r="Z14" s="314">
        <f>J14-R14</f>
        <v>-37240</v>
      </c>
      <c r="AA14" s="314"/>
      <c r="AB14" s="314"/>
      <c r="AC14" s="314"/>
      <c r="AG14" s="71"/>
      <c r="AH14" s="71"/>
      <c r="AI14" s="702" t="s">
        <v>82</v>
      </c>
      <c r="AJ14" s="702"/>
      <c r="AK14" s="702"/>
      <c r="AL14" s="702"/>
      <c r="AM14" s="702"/>
      <c r="AN14" s="702"/>
      <c r="AO14" s="702"/>
      <c r="AP14" s="703">
        <v>17937622</v>
      </c>
      <c r="AQ14" s="701"/>
      <c r="AR14" s="701"/>
      <c r="AS14" s="701"/>
      <c r="AT14" s="690" t="s">
        <v>83</v>
      </c>
      <c r="AU14" s="690"/>
      <c r="AV14" s="690"/>
      <c r="AW14" s="690"/>
      <c r="AX14" s="701">
        <v>17974862</v>
      </c>
      <c r="AY14" s="701"/>
      <c r="AZ14" s="701"/>
      <c r="BA14" s="701"/>
      <c r="BB14" s="690" t="s">
        <v>84</v>
      </c>
      <c r="BC14" s="690"/>
      <c r="BD14" s="690"/>
      <c r="BE14" s="690"/>
      <c r="BF14" s="701">
        <v>-37240</v>
      </c>
      <c r="BG14" s="701"/>
      <c r="BH14" s="701"/>
      <c r="BI14" s="701"/>
    </row>
    <row r="15" spans="1:61" ht="14.25">
      <c r="A15" s="113"/>
      <c r="B15" s="113"/>
      <c r="C15" s="682" t="s">
        <v>85</v>
      </c>
      <c r="D15" s="682"/>
      <c r="E15" s="682"/>
      <c r="F15" s="682"/>
      <c r="G15" s="682"/>
      <c r="H15" s="682"/>
      <c r="I15" s="682"/>
      <c r="J15" s="437">
        <v>16182589</v>
      </c>
      <c r="K15" s="314"/>
      <c r="L15" s="314"/>
      <c r="M15" s="314"/>
      <c r="N15" s="690" t="s">
        <v>146</v>
      </c>
      <c r="O15" s="690"/>
      <c r="P15" s="690"/>
      <c r="Q15" s="690"/>
      <c r="R15" s="314">
        <v>15747877</v>
      </c>
      <c r="S15" s="314"/>
      <c r="T15" s="314"/>
      <c r="U15" s="314"/>
      <c r="V15" s="690" t="s">
        <v>147</v>
      </c>
      <c r="W15" s="690"/>
      <c r="X15" s="690"/>
      <c r="Y15" s="690"/>
      <c r="Z15" s="314">
        <f>J15-R15</f>
        <v>434712</v>
      </c>
      <c r="AA15" s="314"/>
      <c r="AB15" s="314"/>
      <c r="AC15" s="314"/>
      <c r="AG15" s="71"/>
      <c r="AH15" s="71"/>
      <c r="AI15" s="702" t="s">
        <v>85</v>
      </c>
      <c r="AJ15" s="702"/>
      <c r="AK15" s="702"/>
      <c r="AL15" s="702"/>
      <c r="AM15" s="702"/>
      <c r="AN15" s="702"/>
      <c r="AO15" s="702"/>
      <c r="AP15" s="703">
        <v>16182589</v>
      </c>
      <c r="AQ15" s="701"/>
      <c r="AR15" s="701"/>
      <c r="AS15" s="701"/>
      <c r="AT15" s="690" t="s">
        <v>86</v>
      </c>
      <c r="AU15" s="690"/>
      <c r="AV15" s="690"/>
      <c r="AW15" s="690"/>
      <c r="AX15" s="701">
        <v>15747877</v>
      </c>
      <c r="AY15" s="701"/>
      <c r="AZ15" s="701"/>
      <c r="BA15" s="701"/>
      <c r="BB15" s="690" t="s">
        <v>87</v>
      </c>
      <c r="BC15" s="690"/>
      <c r="BD15" s="690"/>
      <c r="BE15" s="690"/>
      <c r="BF15" s="701">
        <v>434712</v>
      </c>
      <c r="BG15" s="701"/>
      <c r="BH15" s="701"/>
      <c r="BI15" s="701"/>
    </row>
    <row r="16" spans="1:61" ht="14.25">
      <c r="A16" s="113"/>
      <c r="B16" s="113"/>
      <c r="C16" s="685" t="s">
        <v>88</v>
      </c>
      <c r="D16" s="685"/>
      <c r="E16" s="685"/>
      <c r="F16" s="685"/>
      <c r="G16" s="685"/>
      <c r="H16" s="685"/>
      <c r="I16" s="685"/>
      <c r="J16" s="437" t="s">
        <v>148</v>
      </c>
      <c r="K16" s="314"/>
      <c r="L16" s="314"/>
      <c r="M16" s="314"/>
      <c r="N16" s="690"/>
      <c r="O16" s="690"/>
      <c r="P16" s="690"/>
      <c r="Q16" s="690"/>
      <c r="R16" s="314" t="s">
        <v>148</v>
      </c>
      <c r="S16" s="314"/>
      <c r="T16" s="314"/>
      <c r="U16" s="314"/>
      <c r="V16" s="690"/>
      <c r="W16" s="690"/>
      <c r="X16" s="690"/>
      <c r="Y16" s="690"/>
      <c r="Z16" s="314" t="s">
        <v>148</v>
      </c>
      <c r="AA16" s="314"/>
      <c r="AB16" s="314"/>
      <c r="AC16" s="314"/>
      <c r="AG16" s="71"/>
      <c r="AH16" s="71"/>
      <c r="AI16" s="717" t="s">
        <v>88</v>
      </c>
      <c r="AJ16" s="717"/>
      <c r="AK16" s="717"/>
      <c r="AL16" s="717"/>
      <c r="AM16" s="717"/>
      <c r="AN16" s="717"/>
      <c r="AO16" s="717"/>
      <c r="AP16" s="703" t="s">
        <v>89</v>
      </c>
      <c r="AQ16" s="701"/>
      <c r="AR16" s="701"/>
      <c r="AS16" s="701"/>
      <c r="AT16" s="690"/>
      <c r="AU16" s="690"/>
      <c r="AV16" s="690"/>
      <c r="AW16" s="690"/>
      <c r="AX16" s="701" t="s">
        <v>89</v>
      </c>
      <c r="AY16" s="701"/>
      <c r="AZ16" s="701"/>
      <c r="BA16" s="701"/>
      <c r="BB16" s="690"/>
      <c r="BC16" s="690"/>
      <c r="BD16" s="690"/>
      <c r="BE16" s="690"/>
      <c r="BF16" s="701" t="s">
        <v>89</v>
      </c>
      <c r="BG16" s="701"/>
      <c r="BH16" s="701"/>
      <c r="BI16" s="701"/>
    </row>
    <row r="17" spans="1:64" ht="14.25">
      <c r="A17" s="113"/>
      <c r="B17" s="113"/>
      <c r="C17" s="682" t="s">
        <v>90</v>
      </c>
      <c r="D17" s="682"/>
      <c r="E17" s="682"/>
      <c r="F17" s="682"/>
      <c r="G17" s="682"/>
      <c r="H17" s="682"/>
      <c r="I17" s="682"/>
      <c r="J17" s="437">
        <v>2182787</v>
      </c>
      <c r="K17" s="314"/>
      <c r="L17" s="314"/>
      <c r="M17" s="314"/>
      <c r="N17" s="690" t="s">
        <v>149</v>
      </c>
      <c r="O17" s="690"/>
      <c r="P17" s="690"/>
      <c r="Q17" s="690"/>
      <c r="R17" s="314">
        <v>2095888</v>
      </c>
      <c r="S17" s="314"/>
      <c r="T17" s="314"/>
      <c r="U17" s="314"/>
      <c r="V17" s="690" t="s">
        <v>150</v>
      </c>
      <c r="W17" s="690"/>
      <c r="X17" s="690"/>
      <c r="Y17" s="690"/>
      <c r="Z17" s="314">
        <f>J17-R17</f>
        <v>86899</v>
      </c>
      <c r="AA17" s="314"/>
      <c r="AB17" s="314"/>
      <c r="AC17" s="314"/>
      <c r="AG17" s="71"/>
      <c r="AH17" s="71"/>
      <c r="AI17" s="702" t="s">
        <v>90</v>
      </c>
      <c r="AJ17" s="702"/>
      <c r="AK17" s="702"/>
      <c r="AL17" s="702"/>
      <c r="AM17" s="702"/>
      <c r="AN17" s="702"/>
      <c r="AO17" s="702"/>
      <c r="AP17" s="703">
        <v>2182787</v>
      </c>
      <c r="AQ17" s="701"/>
      <c r="AR17" s="701"/>
      <c r="AS17" s="701"/>
      <c r="AT17" s="690" t="s">
        <v>91</v>
      </c>
      <c r="AU17" s="690"/>
      <c r="AV17" s="690"/>
      <c r="AW17" s="690"/>
      <c r="AX17" s="701">
        <v>2095888</v>
      </c>
      <c r="AY17" s="701"/>
      <c r="AZ17" s="701"/>
      <c r="BA17" s="701"/>
      <c r="BB17" s="690" t="s">
        <v>92</v>
      </c>
      <c r="BC17" s="690"/>
      <c r="BD17" s="690"/>
      <c r="BE17" s="690"/>
      <c r="BF17" s="701">
        <v>86899</v>
      </c>
      <c r="BG17" s="701"/>
      <c r="BH17" s="701"/>
      <c r="BI17" s="701"/>
    </row>
    <row r="18" spans="1:64" ht="14.25">
      <c r="A18" s="113"/>
      <c r="B18" s="113"/>
      <c r="C18" s="682" t="s">
        <v>93</v>
      </c>
      <c r="D18" s="682"/>
      <c r="E18" s="682"/>
      <c r="F18" s="682"/>
      <c r="G18" s="682"/>
      <c r="H18" s="682"/>
      <c r="I18" s="682"/>
      <c r="J18" s="437">
        <v>35935</v>
      </c>
      <c r="K18" s="314"/>
      <c r="L18" s="314"/>
      <c r="M18" s="314"/>
      <c r="N18" s="690" t="s">
        <v>151</v>
      </c>
      <c r="O18" s="690"/>
      <c r="P18" s="690"/>
      <c r="Q18" s="690"/>
      <c r="R18" s="314">
        <v>34953</v>
      </c>
      <c r="S18" s="314"/>
      <c r="T18" s="314"/>
      <c r="U18" s="314"/>
      <c r="V18" s="690" t="s">
        <v>152</v>
      </c>
      <c r="W18" s="690"/>
      <c r="X18" s="690"/>
      <c r="Y18" s="690"/>
      <c r="Z18" s="314">
        <f>J18-R18</f>
        <v>982</v>
      </c>
      <c r="AA18" s="314"/>
      <c r="AB18" s="314"/>
      <c r="AC18" s="314"/>
      <c r="AG18" s="71"/>
      <c r="AH18" s="71"/>
      <c r="AI18" s="702" t="s">
        <v>93</v>
      </c>
      <c r="AJ18" s="702"/>
      <c r="AK18" s="702"/>
      <c r="AL18" s="702"/>
      <c r="AM18" s="702"/>
      <c r="AN18" s="702"/>
      <c r="AO18" s="702"/>
      <c r="AP18" s="703">
        <v>35935</v>
      </c>
      <c r="AQ18" s="701"/>
      <c r="AR18" s="701"/>
      <c r="AS18" s="701"/>
      <c r="AT18" s="690" t="s">
        <v>94</v>
      </c>
      <c r="AU18" s="690"/>
      <c r="AV18" s="690"/>
      <c r="AW18" s="690"/>
      <c r="AX18" s="701">
        <v>34953</v>
      </c>
      <c r="AY18" s="701"/>
      <c r="AZ18" s="701"/>
      <c r="BA18" s="701"/>
      <c r="BB18" s="690" t="s">
        <v>95</v>
      </c>
      <c r="BC18" s="690"/>
      <c r="BD18" s="690"/>
      <c r="BE18" s="690"/>
      <c r="BF18" s="701">
        <v>982</v>
      </c>
      <c r="BG18" s="701"/>
      <c r="BH18" s="701"/>
      <c r="BI18" s="701"/>
    </row>
    <row r="19" spans="1:64" ht="14.25">
      <c r="A19" s="113"/>
      <c r="B19" s="113"/>
      <c r="C19" s="682" t="s">
        <v>96</v>
      </c>
      <c r="D19" s="682"/>
      <c r="E19" s="682"/>
      <c r="F19" s="682"/>
      <c r="G19" s="682"/>
      <c r="H19" s="682"/>
      <c r="I19" s="682"/>
      <c r="J19" s="437">
        <v>11373171</v>
      </c>
      <c r="K19" s="314"/>
      <c r="L19" s="314"/>
      <c r="M19" s="314"/>
      <c r="N19" s="690" t="s">
        <v>153</v>
      </c>
      <c r="O19" s="690"/>
      <c r="P19" s="690"/>
      <c r="Q19" s="690"/>
      <c r="R19" s="314">
        <v>11218586</v>
      </c>
      <c r="S19" s="314"/>
      <c r="T19" s="314"/>
      <c r="U19" s="314"/>
      <c r="V19" s="690" t="s">
        <v>154</v>
      </c>
      <c r="W19" s="690"/>
      <c r="X19" s="690"/>
      <c r="Y19" s="690"/>
      <c r="Z19" s="314">
        <f>J19-R19</f>
        <v>154585</v>
      </c>
      <c r="AA19" s="314"/>
      <c r="AB19" s="314"/>
      <c r="AC19" s="314"/>
      <c r="AG19" s="71"/>
      <c r="AH19" s="71"/>
      <c r="AI19" s="702" t="s">
        <v>96</v>
      </c>
      <c r="AJ19" s="702"/>
      <c r="AK19" s="702"/>
      <c r="AL19" s="702"/>
      <c r="AM19" s="702"/>
      <c r="AN19" s="702"/>
      <c r="AO19" s="702"/>
      <c r="AP19" s="703">
        <v>11373171</v>
      </c>
      <c r="AQ19" s="701"/>
      <c r="AR19" s="701"/>
      <c r="AS19" s="701"/>
      <c r="AT19" s="690" t="s">
        <v>97</v>
      </c>
      <c r="AU19" s="690"/>
      <c r="AV19" s="690"/>
      <c r="AW19" s="690"/>
      <c r="AX19" s="701">
        <v>11218586</v>
      </c>
      <c r="AY19" s="701"/>
      <c r="AZ19" s="701"/>
      <c r="BA19" s="701"/>
      <c r="BB19" s="690" t="s">
        <v>98</v>
      </c>
      <c r="BC19" s="690"/>
      <c r="BD19" s="690"/>
      <c r="BE19" s="690"/>
      <c r="BF19" s="701">
        <v>154585</v>
      </c>
      <c r="BG19" s="701"/>
      <c r="BH19" s="701"/>
      <c r="BI19" s="701"/>
    </row>
    <row r="20" spans="1:64" ht="14.25">
      <c r="A20" s="113"/>
      <c r="B20" s="113"/>
      <c r="C20" s="682" t="s">
        <v>99</v>
      </c>
      <c r="D20" s="682"/>
      <c r="E20" s="682"/>
      <c r="F20" s="682"/>
      <c r="G20" s="682"/>
      <c r="H20" s="682"/>
      <c r="I20" s="682"/>
      <c r="J20" s="437">
        <v>1520147</v>
      </c>
      <c r="K20" s="314"/>
      <c r="L20" s="314"/>
      <c r="M20" s="314"/>
      <c r="N20" s="690" t="s">
        <v>153</v>
      </c>
      <c r="O20" s="690"/>
      <c r="P20" s="690"/>
      <c r="Q20" s="690"/>
      <c r="R20" s="314">
        <v>1514426</v>
      </c>
      <c r="S20" s="314"/>
      <c r="T20" s="314"/>
      <c r="U20" s="314"/>
      <c r="V20" s="690" t="s">
        <v>155</v>
      </c>
      <c r="W20" s="690"/>
      <c r="X20" s="690"/>
      <c r="Y20" s="690"/>
      <c r="Z20" s="314">
        <f>J20-R20</f>
        <v>5721</v>
      </c>
      <c r="AA20" s="314"/>
      <c r="AB20" s="314"/>
      <c r="AC20" s="314"/>
      <c r="AG20" s="71"/>
      <c r="AH20" s="71"/>
      <c r="AI20" s="702" t="s">
        <v>99</v>
      </c>
      <c r="AJ20" s="702"/>
      <c r="AK20" s="702"/>
      <c r="AL20" s="702"/>
      <c r="AM20" s="702"/>
      <c r="AN20" s="702"/>
      <c r="AO20" s="702"/>
      <c r="AP20" s="703">
        <v>1520147</v>
      </c>
      <c r="AQ20" s="701"/>
      <c r="AR20" s="701"/>
      <c r="AS20" s="701"/>
      <c r="AT20" s="690" t="s">
        <v>97</v>
      </c>
      <c r="AU20" s="690"/>
      <c r="AV20" s="690"/>
      <c r="AW20" s="690"/>
      <c r="AX20" s="701">
        <v>1514426</v>
      </c>
      <c r="AY20" s="701"/>
      <c r="AZ20" s="701"/>
      <c r="BA20" s="701"/>
      <c r="BB20" s="690" t="s">
        <v>100</v>
      </c>
      <c r="BC20" s="690"/>
      <c r="BD20" s="690"/>
      <c r="BE20" s="690"/>
      <c r="BF20" s="701">
        <v>5721</v>
      </c>
      <c r="BG20" s="701"/>
      <c r="BH20" s="701"/>
      <c r="BI20" s="701"/>
    </row>
    <row r="21" spans="1:64" ht="14.25">
      <c r="A21" s="113"/>
      <c r="B21" s="113"/>
      <c r="C21" s="171"/>
      <c r="D21" s="171"/>
      <c r="E21" s="171"/>
      <c r="F21" s="171"/>
      <c r="G21" s="171"/>
      <c r="H21" s="171"/>
      <c r="I21" s="171"/>
      <c r="J21" s="172"/>
      <c r="K21" s="173"/>
      <c r="L21" s="173"/>
      <c r="M21" s="173"/>
      <c r="N21" s="100"/>
      <c r="O21" s="100"/>
      <c r="P21" s="100"/>
      <c r="Q21" s="100"/>
      <c r="R21" s="173"/>
      <c r="S21" s="173"/>
      <c r="T21" s="173"/>
      <c r="U21" s="173"/>
      <c r="V21" s="94"/>
      <c r="W21" s="94"/>
      <c r="X21" s="94"/>
      <c r="Y21" s="94"/>
      <c r="Z21" s="173"/>
      <c r="AA21" s="173"/>
      <c r="AB21" s="173"/>
      <c r="AC21" s="173"/>
      <c r="AG21" s="71"/>
      <c r="AH21" s="71"/>
      <c r="AI21" s="81"/>
      <c r="AJ21" s="81"/>
      <c r="AK21" s="81"/>
      <c r="AL21" s="81"/>
      <c r="AM21" s="81"/>
      <c r="AN21" s="81"/>
      <c r="AO21" s="81"/>
      <c r="AP21" s="90"/>
      <c r="AQ21" s="77"/>
      <c r="AR21" s="77"/>
      <c r="AS21" s="77"/>
      <c r="AT21" s="93"/>
      <c r="AU21" s="93"/>
      <c r="AV21" s="93"/>
      <c r="AW21" s="93"/>
      <c r="AX21" s="77"/>
      <c r="AY21" s="77"/>
      <c r="AZ21" s="77"/>
      <c r="BA21" s="77"/>
      <c r="BB21" s="94"/>
      <c r="BC21" s="94"/>
      <c r="BD21" s="94"/>
      <c r="BE21" s="94"/>
      <c r="BF21" s="77"/>
      <c r="BG21" s="77"/>
      <c r="BH21" s="77"/>
      <c r="BI21" s="77"/>
    </row>
    <row r="22" spans="1:64" ht="14.25">
      <c r="A22" s="133"/>
      <c r="B22" s="488" t="s">
        <v>101</v>
      </c>
      <c r="C22" s="488"/>
      <c r="D22" s="488"/>
      <c r="E22" s="488"/>
      <c r="F22" s="488"/>
      <c r="G22" s="488"/>
      <c r="H22" s="488"/>
      <c r="I22" s="174"/>
      <c r="J22" s="367">
        <v>2517944</v>
      </c>
      <c r="K22" s="323"/>
      <c r="L22" s="323"/>
      <c r="M22" s="323"/>
      <c r="N22" s="686" t="s">
        <v>156</v>
      </c>
      <c r="O22" s="686"/>
      <c r="P22" s="686"/>
      <c r="Q22" s="686"/>
      <c r="R22" s="323">
        <v>2360031</v>
      </c>
      <c r="S22" s="323"/>
      <c r="T22" s="323"/>
      <c r="U22" s="323"/>
      <c r="V22" s="686" t="s">
        <v>157</v>
      </c>
      <c r="W22" s="686"/>
      <c r="X22" s="686"/>
      <c r="Y22" s="686"/>
      <c r="Z22" s="323">
        <v>157913</v>
      </c>
      <c r="AA22" s="323"/>
      <c r="AB22" s="323"/>
      <c r="AC22" s="323"/>
      <c r="AG22" s="84"/>
      <c r="AH22" s="526" t="s">
        <v>101</v>
      </c>
      <c r="AI22" s="526"/>
      <c r="AJ22" s="526"/>
      <c r="AK22" s="526"/>
      <c r="AL22" s="526"/>
      <c r="AM22" s="526"/>
      <c r="AN22" s="526"/>
      <c r="AO22" s="95"/>
      <c r="AP22" s="705">
        <v>2517944</v>
      </c>
      <c r="AQ22" s="704"/>
      <c r="AR22" s="704"/>
      <c r="AS22" s="704"/>
      <c r="AT22" s="686" t="s">
        <v>102</v>
      </c>
      <c r="AU22" s="686"/>
      <c r="AV22" s="686"/>
      <c r="AW22" s="686"/>
      <c r="AX22" s="704">
        <v>2360031</v>
      </c>
      <c r="AY22" s="704"/>
      <c r="AZ22" s="704"/>
      <c r="BA22" s="704"/>
      <c r="BB22" s="686" t="s">
        <v>103</v>
      </c>
      <c r="BC22" s="686"/>
      <c r="BD22" s="686"/>
      <c r="BE22" s="686"/>
      <c r="BF22" s="704">
        <v>157913</v>
      </c>
      <c r="BG22" s="704"/>
      <c r="BH22" s="704"/>
      <c r="BI22" s="704"/>
    </row>
    <row r="23" spans="1:64" ht="14.25">
      <c r="A23" s="175"/>
      <c r="B23" s="131"/>
      <c r="C23" s="131"/>
      <c r="D23" s="131"/>
      <c r="E23" s="131"/>
      <c r="F23" s="131"/>
      <c r="G23" s="131"/>
      <c r="H23" s="131"/>
      <c r="I23" s="137"/>
      <c r="J23" s="176"/>
      <c r="K23" s="176"/>
      <c r="L23" s="176"/>
      <c r="M23" s="176"/>
      <c r="N23" s="177"/>
      <c r="O23" s="177"/>
      <c r="P23" s="177"/>
      <c r="Q23" s="177"/>
      <c r="R23" s="176"/>
      <c r="S23" s="176"/>
      <c r="T23" s="176"/>
      <c r="U23" s="176"/>
      <c r="V23" s="177"/>
      <c r="W23" s="177"/>
      <c r="X23" s="177"/>
      <c r="Y23" s="177"/>
      <c r="Z23" s="176"/>
      <c r="AA23" s="176"/>
      <c r="AB23" s="176"/>
      <c r="AC23" s="176"/>
      <c r="AG23" s="72"/>
      <c r="AH23" s="82"/>
      <c r="AI23" s="82"/>
      <c r="AJ23" s="82"/>
      <c r="AK23" s="82"/>
      <c r="AL23" s="82"/>
      <c r="AM23" s="82"/>
      <c r="AN23" s="82"/>
      <c r="AO23" s="75"/>
      <c r="AP23" s="88"/>
      <c r="AQ23" s="88"/>
      <c r="AR23" s="88"/>
      <c r="AS23" s="88"/>
      <c r="AT23" s="89"/>
      <c r="AU23" s="89"/>
      <c r="AV23" s="89"/>
      <c r="AW23" s="89"/>
      <c r="AX23" s="88"/>
      <c r="AY23" s="88"/>
      <c r="AZ23" s="88"/>
      <c r="BA23" s="88"/>
      <c r="BB23" s="89"/>
      <c r="BC23" s="89"/>
      <c r="BD23" s="89"/>
      <c r="BE23" s="89"/>
      <c r="BF23" s="88"/>
      <c r="BG23" s="88"/>
      <c r="BH23" s="88"/>
      <c r="BI23" s="88"/>
    </row>
    <row r="24" spans="1:64" ht="17.25">
      <c r="A24" s="687" t="s">
        <v>104</v>
      </c>
      <c r="B24" s="687"/>
      <c r="C24" s="687"/>
      <c r="D24" s="687"/>
      <c r="E24" s="687"/>
      <c r="F24" s="687"/>
      <c r="G24" s="687"/>
      <c r="H24" s="687"/>
      <c r="I24" s="688"/>
      <c r="J24" s="32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G24" s="708" t="s">
        <v>104</v>
      </c>
      <c r="AH24" s="708"/>
      <c r="AI24" s="708"/>
      <c r="AJ24" s="708"/>
      <c r="AK24" s="708"/>
      <c r="AL24" s="708"/>
      <c r="AM24" s="708"/>
      <c r="AN24" s="708"/>
      <c r="AO24" s="709"/>
      <c r="AP24" s="710"/>
      <c r="AQ24" s="541"/>
      <c r="AR24" s="541"/>
      <c r="AS24" s="541"/>
      <c r="AT24" s="541"/>
      <c r="AU24" s="541"/>
      <c r="AV24" s="541"/>
      <c r="AW24" s="541"/>
      <c r="AX24" s="541"/>
      <c r="AY24" s="541"/>
      <c r="AZ24" s="541"/>
      <c r="BA24" s="541"/>
      <c r="BB24" s="541"/>
      <c r="BC24" s="541"/>
      <c r="BD24" s="541"/>
      <c r="BE24" s="541"/>
      <c r="BF24" s="541"/>
      <c r="BG24" s="541"/>
      <c r="BH24" s="541"/>
      <c r="BI24" s="541"/>
    </row>
    <row r="25" spans="1:64" ht="14.25">
      <c r="A25" s="175"/>
      <c r="B25" s="488" t="s">
        <v>73</v>
      </c>
      <c r="C25" s="488"/>
      <c r="D25" s="488"/>
      <c r="E25" s="488"/>
      <c r="F25" s="488"/>
      <c r="G25" s="488"/>
      <c r="H25" s="488"/>
      <c r="I25" s="170"/>
      <c r="J25" s="367">
        <f>J27+J29</f>
        <v>93135352</v>
      </c>
      <c r="K25" s="323"/>
      <c r="L25" s="323"/>
      <c r="M25" s="323"/>
      <c r="N25" s="689">
        <v>95.5</v>
      </c>
      <c r="O25" s="689"/>
      <c r="P25" s="689"/>
      <c r="Q25" s="689"/>
      <c r="R25" s="323">
        <f>R27+R29</f>
        <v>91221290</v>
      </c>
      <c r="S25" s="323"/>
      <c r="T25" s="323"/>
      <c r="U25" s="323"/>
      <c r="V25" s="689">
        <v>95.3</v>
      </c>
      <c r="W25" s="689"/>
      <c r="X25" s="689"/>
      <c r="Y25" s="689"/>
      <c r="Z25" s="323">
        <f>J25-R25</f>
        <v>1914062</v>
      </c>
      <c r="AA25" s="323"/>
      <c r="AB25" s="323"/>
      <c r="AC25" s="323"/>
      <c r="AG25" s="72"/>
      <c r="AH25" s="526" t="s">
        <v>73</v>
      </c>
      <c r="AI25" s="526"/>
      <c r="AJ25" s="526"/>
      <c r="AK25" s="526"/>
      <c r="AL25" s="526"/>
      <c r="AM25" s="526"/>
      <c r="AN25" s="526"/>
      <c r="AO25" s="96"/>
      <c r="AP25" s="705">
        <v>93135352</v>
      </c>
      <c r="AQ25" s="704"/>
      <c r="AR25" s="704"/>
      <c r="AS25" s="704"/>
      <c r="AT25" s="689">
        <v>95.493396215978123</v>
      </c>
      <c r="AU25" s="689"/>
      <c r="AV25" s="689"/>
      <c r="AW25" s="689"/>
      <c r="AX25" s="704">
        <v>91221290</v>
      </c>
      <c r="AY25" s="704"/>
      <c r="AZ25" s="704"/>
      <c r="BA25" s="704"/>
      <c r="BB25" s="689">
        <v>95.327748194175015</v>
      </c>
      <c r="BC25" s="689"/>
      <c r="BD25" s="689"/>
      <c r="BE25" s="689"/>
      <c r="BF25" s="704">
        <v>1914062</v>
      </c>
      <c r="BG25" s="704"/>
      <c r="BH25" s="704"/>
      <c r="BI25" s="704"/>
    </row>
    <row r="26" spans="1:64" ht="14.25">
      <c r="A26" s="113"/>
      <c r="B26" s="111"/>
      <c r="C26" s="111"/>
      <c r="D26" s="111"/>
      <c r="E26" s="111"/>
      <c r="F26" s="111"/>
      <c r="G26" s="111"/>
      <c r="H26" s="111"/>
      <c r="I26" s="113"/>
      <c r="J26" s="437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G26" s="71"/>
      <c r="AH26" s="76"/>
      <c r="AI26" s="76"/>
      <c r="AJ26" s="76"/>
      <c r="AK26" s="76"/>
      <c r="AL26" s="76"/>
      <c r="AM26" s="76"/>
      <c r="AN26" s="76"/>
      <c r="AO26" s="71"/>
      <c r="AP26" s="703"/>
      <c r="AQ26" s="701"/>
      <c r="AR26" s="701"/>
      <c r="AS26" s="701"/>
      <c r="AT26" s="701"/>
      <c r="AU26" s="701"/>
      <c r="AV26" s="701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</row>
    <row r="27" spans="1:64" ht="14.25">
      <c r="A27" s="105"/>
      <c r="B27" s="111"/>
      <c r="C27" s="329" t="s">
        <v>76</v>
      </c>
      <c r="D27" s="329"/>
      <c r="E27" s="329"/>
      <c r="F27" s="329"/>
      <c r="G27" s="329"/>
      <c r="H27" s="329"/>
      <c r="I27" s="113"/>
      <c r="J27" s="437">
        <v>48064006</v>
      </c>
      <c r="K27" s="314"/>
      <c r="L27" s="314"/>
      <c r="M27" s="314"/>
      <c r="N27" s="683">
        <v>99.5</v>
      </c>
      <c r="O27" s="683"/>
      <c r="P27" s="683"/>
      <c r="Q27" s="683"/>
      <c r="R27" s="314">
        <v>47051459</v>
      </c>
      <c r="S27" s="314"/>
      <c r="T27" s="314"/>
      <c r="U27" s="314"/>
      <c r="V27" s="683">
        <v>99.9</v>
      </c>
      <c r="W27" s="683"/>
      <c r="X27" s="683"/>
      <c r="Y27" s="683"/>
      <c r="Z27" s="314">
        <f>J27-R27</f>
        <v>1012547</v>
      </c>
      <c r="AA27" s="314"/>
      <c r="AB27" s="314"/>
      <c r="AC27" s="314"/>
      <c r="AG27" s="70"/>
      <c r="AH27" s="76"/>
      <c r="AI27" s="512" t="s">
        <v>76</v>
      </c>
      <c r="AJ27" s="512"/>
      <c r="AK27" s="512"/>
      <c r="AL27" s="512"/>
      <c r="AM27" s="512"/>
      <c r="AN27" s="512"/>
      <c r="AO27" s="71"/>
      <c r="AP27" s="703">
        <v>48064006</v>
      </c>
      <c r="AQ27" s="701"/>
      <c r="AR27" s="701"/>
      <c r="AS27" s="701"/>
      <c r="AT27" s="683">
        <v>99.514650809916731</v>
      </c>
      <c r="AU27" s="683"/>
      <c r="AV27" s="683"/>
      <c r="AW27" s="683"/>
      <c r="AX27" s="701">
        <v>47051459</v>
      </c>
      <c r="AY27" s="701"/>
      <c r="AZ27" s="701"/>
      <c r="BA27" s="701"/>
      <c r="BB27" s="683">
        <v>99.884890744178165</v>
      </c>
      <c r="BC27" s="683"/>
      <c r="BD27" s="683"/>
      <c r="BE27" s="683"/>
      <c r="BF27" s="701">
        <v>1012547</v>
      </c>
      <c r="BG27" s="701"/>
      <c r="BH27" s="701"/>
      <c r="BI27" s="701"/>
    </row>
    <row r="28" spans="1:64" ht="14.25">
      <c r="A28" s="111"/>
      <c r="B28" s="111"/>
      <c r="C28" s="111"/>
      <c r="D28" s="111"/>
      <c r="E28" s="111"/>
      <c r="F28" s="111"/>
      <c r="G28" s="111"/>
      <c r="H28" s="111"/>
      <c r="I28" s="113"/>
      <c r="J28" s="437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G28" s="76"/>
      <c r="AH28" s="76"/>
      <c r="AI28" s="76"/>
      <c r="AJ28" s="76"/>
      <c r="AK28" s="76"/>
      <c r="AL28" s="76"/>
      <c r="AM28" s="76"/>
      <c r="AN28" s="76"/>
      <c r="AO28" s="71"/>
      <c r="AP28" s="703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L28" s="101"/>
    </row>
    <row r="29" spans="1:64" ht="14.25">
      <c r="A29" s="105"/>
      <c r="B29" s="111"/>
      <c r="C29" s="329" t="s">
        <v>79</v>
      </c>
      <c r="D29" s="329"/>
      <c r="E29" s="329"/>
      <c r="F29" s="329"/>
      <c r="G29" s="329"/>
      <c r="H29" s="329"/>
      <c r="I29" s="113"/>
      <c r="J29" s="437">
        <f>SUM(J30:M36)</f>
        <v>45071346</v>
      </c>
      <c r="K29" s="314"/>
      <c r="L29" s="314"/>
      <c r="M29" s="314"/>
      <c r="N29" s="683">
        <v>91.5</v>
      </c>
      <c r="O29" s="683"/>
      <c r="P29" s="683"/>
      <c r="Q29" s="683"/>
      <c r="R29" s="314">
        <f>SUM(R30:U36)</f>
        <v>44169831</v>
      </c>
      <c r="S29" s="314"/>
      <c r="T29" s="314"/>
      <c r="U29" s="314"/>
      <c r="V29" s="683">
        <v>90.9</v>
      </c>
      <c r="W29" s="683"/>
      <c r="X29" s="683"/>
      <c r="Y29" s="683"/>
      <c r="Z29" s="314">
        <f>J29+R29</f>
        <v>89241177</v>
      </c>
      <c r="AA29" s="314"/>
      <c r="AB29" s="314"/>
      <c r="AC29" s="314"/>
      <c r="AG29" s="70"/>
      <c r="AH29" s="76"/>
      <c r="AI29" s="512" t="s">
        <v>79</v>
      </c>
      <c r="AJ29" s="512"/>
      <c r="AK29" s="512"/>
      <c r="AL29" s="512"/>
      <c r="AM29" s="512"/>
      <c r="AN29" s="512"/>
      <c r="AO29" s="71"/>
      <c r="AP29" s="703">
        <v>45071346</v>
      </c>
      <c r="AQ29" s="701"/>
      <c r="AR29" s="701"/>
      <c r="AS29" s="701"/>
      <c r="AT29" s="683">
        <v>91.548416098219846</v>
      </c>
      <c r="AU29" s="683"/>
      <c r="AV29" s="683"/>
      <c r="AW29" s="683"/>
      <c r="AX29" s="701">
        <v>44169831</v>
      </c>
      <c r="AY29" s="701"/>
      <c r="AZ29" s="701"/>
      <c r="BA29" s="701"/>
      <c r="BB29" s="683">
        <v>90.909506474543434</v>
      </c>
      <c r="BC29" s="683"/>
      <c r="BD29" s="683"/>
      <c r="BE29" s="683"/>
      <c r="BF29" s="701">
        <v>89241177</v>
      </c>
      <c r="BG29" s="701"/>
      <c r="BH29" s="701"/>
      <c r="BI29" s="701"/>
    </row>
    <row r="30" spans="1:64" ht="14.25">
      <c r="A30" s="113"/>
      <c r="B30" s="113"/>
      <c r="C30" s="682" t="s">
        <v>82</v>
      </c>
      <c r="D30" s="682"/>
      <c r="E30" s="682"/>
      <c r="F30" s="682"/>
      <c r="G30" s="682"/>
      <c r="H30" s="682"/>
      <c r="I30" s="682"/>
      <c r="J30" s="437">
        <v>17150520</v>
      </c>
      <c r="K30" s="314"/>
      <c r="L30" s="314"/>
      <c r="M30" s="314"/>
      <c r="N30" s="683">
        <v>95.6</v>
      </c>
      <c r="O30" s="683"/>
      <c r="P30" s="683"/>
      <c r="Q30" s="683"/>
      <c r="R30" s="314">
        <v>16892591</v>
      </c>
      <c r="S30" s="314"/>
      <c r="T30" s="314"/>
      <c r="U30" s="314"/>
      <c r="V30" s="683">
        <v>94</v>
      </c>
      <c r="W30" s="683"/>
      <c r="X30" s="683"/>
      <c r="Y30" s="683"/>
      <c r="Z30" s="314">
        <f t="shared" ref="Z30:Z36" si="0">J30+R30</f>
        <v>34043111</v>
      </c>
      <c r="AA30" s="314"/>
      <c r="AB30" s="314"/>
      <c r="AC30" s="314"/>
      <c r="AG30" s="71"/>
      <c r="AH30" s="71"/>
      <c r="AI30" s="702" t="s">
        <v>82</v>
      </c>
      <c r="AJ30" s="702"/>
      <c r="AK30" s="702"/>
      <c r="AL30" s="702"/>
      <c r="AM30" s="702"/>
      <c r="AN30" s="702"/>
      <c r="AO30" s="702"/>
      <c r="AP30" s="703">
        <v>17150520</v>
      </c>
      <c r="AQ30" s="701"/>
      <c r="AR30" s="701"/>
      <c r="AS30" s="701"/>
      <c r="AT30" s="683">
        <v>95.612004757375317</v>
      </c>
      <c r="AU30" s="683"/>
      <c r="AV30" s="683"/>
      <c r="AW30" s="683"/>
      <c r="AX30" s="701">
        <v>16892591</v>
      </c>
      <c r="AY30" s="701"/>
      <c r="AZ30" s="701"/>
      <c r="BA30" s="701"/>
      <c r="BB30" s="683">
        <v>93.978974636912369</v>
      </c>
      <c r="BC30" s="683"/>
      <c r="BD30" s="683"/>
      <c r="BE30" s="683"/>
      <c r="BF30" s="701">
        <v>34043111</v>
      </c>
      <c r="BG30" s="701"/>
      <c r="BH30" s="701"/>
      <c r="BI30" s="701"/>
    </row>
    <row r="31" spans="1:64" ht="14.25">
      <c r="A31" s="113"/>
      <c r="B31" s="113"/>
      <c r="C31" s="682" t="s">
        <v>85</v>
      </c>
      <c r="D31" s="682"/>
      <c r="E31" s="682"/>
      <c r="F31" s="682"/>
      <c r="G31" s="682"/>
      <c r="H31" s="682"/>
      <c r="I31" s="682"/>
      <c r="J31" s="437">
        <v>12695475</v>
      </c>
      <c r="K31" s="314"/>
      <c r="L31" s="314"/>
      <c r="M31" s="314"/>
      <c r="N31" s="683">
        <v>78.5</v>
      </c>
      <c r="O31" s="683"/>
      <c r="P31" s="683"/>
      <c r="Q31" s="683"/>
      <c r="R31" s="314">
        <v>12289499</v>
      </c>
      <c r="S31" s="314"/>
      <c r="T31" s="314"/>
      <c r="U31" s="314"/>
      <c r="V31" s="683">
        <v>78</v>
      </c>
      <c r="W31" s="683"/>
      <c r="X31" s="683"/>
      <c r="Y31" s="683"/>
      <c r="Z31" s="314">
        <f t="shared" si="0"/>
        <v>24984974</v>
      </c>
      <c r="AA31" s="314"/>
      <c r="AB31" s="314"/>
      <c r="AC31" s="314"/>
      <c r="AG31" s="71"/>
      <c r="AH31" s="71"/>
      <c r="AI31" s="702" t="s">
        <v>85</v>
      </c>
      <c r="AJ31" s="702"/>
      <c r="AK31" s="702"/>
      <c r="AL31" s="702"/>
      <c r="AM31" s="702"/>
      <c r="AN31" s="702"/>
      <c r="AO31" s="702"/>
      <c r="AP31" s="703">
        <v>12695475</v>
      </c>
      <c r="AQ31" s="701"/>
      <c r="AR31" s="701"/>
      <c r="AS31" s="701"/>
      <c r="AT31" s="683">
        <v>78.451445562882427</v>
      </c>
      <c r="AU31" s="683"/>
      <c r="AV31" s="683"/>
      <c r="AW31" s="683"/>
      <c r="AX31" s="701">
        <v>12289499</v>
      </c>
      <c r="AY31" s="701"/>
      <c r="AZ31" s="701"/>
      <c r="BA31" s="701"/>
      <c r="BB31" s="683">
        <v>78.039084252436069</v>
      </c>
      <c r="BC31" s="683"/>
      <c r="BD31" s="683"/>
      <c r="BE31" s="683"/>
      <c r="BF31" s="701">
        <v>24984974</v>
      </c>
      <c r="BG31" s="701"/>
      <c r="BH31" s="701"/>
      <c r="BI31" s="701"/>
      <c r="BL31" s="101"/>
    </row>
    <row r="32" spans="1:64" ht="14.25">
      <c r="A32" s="113"/>
      <c r="B32" s="113"/>
      <c r="C32" s="685" t="s">
        <v>88</v>
      </c>
      <c r="D32" s="685"/>
      <c r="E32" s="685"/>
      <c r="F32" s="685"/>
      <c r="G32" s="685"/>
      <c r="H32" s="685"/>
      <c r="I32" s="685"/>
      <c r="J32" s="437" t="s">
        <v>158</v>
      </c>
      <c r="K32" s="314"/>
      <c r="L32" s="314"/>
      <c r="M32" s="314"/>
      <c r="N32" s="683"/>
      <c r="O32" s="683"/>
      <c r="P32" s="683"/>
      <c r="Q32" s="683"/>
      <c r="R32" s="314" t="s">
        <v>158</v>
      </c>
      <c r="S32" s="314"/>
      <c r="T32" s="314"/>
      <c r="U32" s="314"/>
      <c r="V32" s="683"/>
      <c r="W32" s="683"/>
      <c r="X32" s="683"/>
      <c r="Y32" s="683"/>
      <c r="Z32" s="314" t="s">
        <v>158</v>
      </c>
      <c r="AA32" s="314"/>
      <c r="AB32" s="314"/>
      <c r="AC32" s="314"/>
      <c r="AG32" s="71"/>
      <c r="AH32" s="71"/>
      <c r="AI32" s="717" t="s">
        <v>88</v>
      </c>
      <c r="AJ32" s="717"/>
      <c r="AK32" s="717"/>
      <c r="AL32" s="717"/>
      <c r="AM32" s="717"/>
      <c r="AN32" s="717"/>
      <c r="AO32" s="717"/>
      <c r="AP32" s="703" t="s">
        <v>89</v>
      </c>
      <c r="AQ32" s="701"/>
      <c r="AR32" s="701"/>
      <c r="AS32" s="701"/>
      <c r="AT32" s="683"/>
      <c r="AU32" s="683"/>
      <c r="AV32" s="683"/>
      <c r="AW32" s="683"/>
      <c r="AX32" s="701" t="s">
        <v>89</v>
      </c>
      <c r="AY32" s="701"/>
      <c r="AZ32" s="701"/>
      <c r="BA32" s="701"/>
      <c r="BB32" s="683"/>
      <c r="BC32" s="683"/>
      <c r="BD32" s="683"/>
      <c r="BE32" s="683"/>
      <c r="BF32" s="701" t="s">
        <v>89</v>
      </c>
      <c r="BG32" s="701"/>
      <c r="BH32" s="701"/>
      <c r="BI32" s="701"/>
    </row>
    <row r="33" spans="1:61" ht="14.25">
      <c r="A33" s="113"/>
      <c r="B33" s="113"/>
      <c r="C33" s="682" t="s">
        <v>90</v>
      </c>
      <c r="D33" s="682"/>
      <c r="E33" s="682"/>
      <c r="F33" s="682"/>
      <c r="G33" s="682"/>
      <c r="H33" s="682"/>
      <c r="I33" s="682"/>
      <c r="J33" s="437">
        <v>2074042</v>
      </c>
      <c r="K33" s="314"/>
      <c r="L33" s="314"/>
      <c r="M33" s="314"/>
      <c r="N33" s="683">
        <v>95</v>
      </c>
      <c r="O33" s="683"/>
      <c r="P33" s="683"/>
      <c r="Q33" s="683"/>
      <c r="R33" s="314">
        <v>2027135</v>
      </c>
      <c r="S33" s="314"/>
      <c r="T33" s="314"/>
      <c r="U33" s="314"/>
      <c r="V33" s="683">
        <v>96.7</v>
      </c>
      <c r="W33" s="683"/>
      <c r="X33" s="683"/>
      <c r="Y33" s="683"/>
      <c r="Z33" s="314">
        <f t="shared" si="0"/>
        <v>4101177</v>
      </c>
      <c r="AA33" s="314"/>
      <c r="AB33" s="314"/>
      <c r="AC33" s="314"/>
      <c r="AG33" s="71"/>
      <c r="AH33" s="71"/>
      <c r="AI33" s="702" t="s">
        <v>90</v>
      </c>
      <c r="AJ33" s="702"/>
      <c r="AK33" s="702"/>
      <c r="AL33" s="702"/>
      <c r="AM33" s="702"/>
      <c r="AN33" s="702"/>
      <c r="AO33" s="702"/>
      <c r="AP33" s="703">
        <v>2074042</v>
      </c>
      <c r="AQ33" s="701"/>
      <c r="AR33" s="701"/>
      <c r="AS33" s="701"/>
      <c r="AT33" s="683">
        <v>95.018066352786605</v>
      </c>
      <c r="AU33" s="683"/>
      <c r="AV33" s="683"/>
      <c r="AW33" s="683"/>
      <c r="AX33" s="701">
        <v>2027135</v>
      </c>
      <c r="AY33" s="701"/>
      <c r="AZ33" s="701"/>
      <c r="BA33" s="701"/>
      <c r="BB33" s="683">
        <v>96.719624331071131</v>
      </c>
      <c r="BC33" s="683"/>
      <c r="BD33" s="683"/>
      <c r="BE33" s="683"/>
      <c r="BF33" s="701">
        <v>4101177</v>
      </c>
      <c r="BG33" s="701"/>
      <c r="BH33" s="701"/>
      <c r="BI33" s="701"/>
    </row>
    <row r="34" spans="1:61" ht="14.25">
      <c r="A34" s="113"/>
      <c r="B34" s="113"/>
      <c r="C34" s="682" t="s">
        <v>93</v>
      </c>
      <c r="D34" s="682"/>
      <c r="E34" s="682"/>
      <c r="F34" s="682"/>
      <c r="G34" s="682"/>
      <c r="H34" s="682"/>
      <c r="I34" s="682"/>
      <c r="J34" s="437">
        <v>44013</v>
      </c>
      <c r="K34" s="314"/>
      <c r="L34" s="314"/>
      <c r="M34" s="314"/>
      <c r="N34" s="683">
        <v>122.5</v>
      </c>
      <c r="O34" s="683"/>
      <c r="P34" s="683"/>
      <c r="Q34" s="683"/>
      <c r="R34" s="314">
        <v>44013</v>
      </c>
      <c r="S34" s="314"/>
      <c r="T34" s="314"/>
      <c r="U34" s="314"/>
      <c r="V34" s="683">
        <v>125.9</v>
      </c>
      <c r="W34" s="683"/>
      <c r="X34" s="683"/>
      <c r="Y34" s="683"/>
      <c r="Z34" s="314">
        <f t="shared" si="0"/>
        <v>88026</v>
      </c>
      <c r="AA34" s="314"/>
      <c r="AB34" s="314"/>
      <c r="AC34" s="314"/>
      <c r="AG34" s="71"/>
      <c r="AH34" s="71"/>
      <c r="AI34" s="702" t="s">
        <v>93</v>
      </c>
      <c r="AJ34" s="702"/>
      <c r="AK34" s="702"/>
      <c r="AL34" s="702"/>
      <c r="AM34" s="702"/>
      <c r="AN34" s="702"/>
      <c r="AO34" s="702"/>
      <c r="AP34" s="703">
        <v>44013</v>
      </c>
      <c r="AQ34" s="701"/>
      <c r="AR34" s="701"/>
      <c r="AS34" s="701"/>
      <c r="AT34" s="683">
        <v>122.47947683317099</v>
      </c>
      <c r="AU34" s="683"/>
      <c r="AV34" s="683"/>
      <c r="AW34" s="683"/>
      <c r="AX34" s="701">
        <v>44013</v>
      </c>
      <c r="AY34" s="701"/>
      <c r="AZ34" s="701"/>
      <c r="BA34" s="701"/>
      <c r="BB34" s="683">
        <v>125.92052184361857</v>
      </c>
      <c r="BC34" s="683"/>
      <c r="BD34" s="683"/>
      <c r="BE34" s="683"/>
      <c r="BF34" s="701">
        <v>88026</v>
      </c>
      <c r="BG34" s="701"/>
      <c r="BH34" s="701"/>
      <c r="BI34" s="701"/>
    </row>
    <row r="35" spans="1:61" ht="14.25">
      <c r="A35" s="113"/>
      <c r="B35" s="113"/>
      <c r="C35" s="682" t="s">
        <v>96</v>
      </c>
      <c r="D35" s="682"/>
      <c r="E35" s="682"/>
      <c r="F35" s="682"/>
      <c r="G35" s="682"/>
      <c r="H35" s="682"/>
      <c r="I35" s="682"/>
      <c r="J35" s="437">
        <v>11554752</v>
      </c>
      <c r="K35" s="314"/>
      <c r="L35" s="314"/>
      <c r="M35" s="314"/>
      <c r="N35" s="683">
        <v>101.6</v>
      </c>
      <c r="O35" s="683"/>
      <c r="P35" s="683"/>
      <c r="Q35" s="683"/>
      <c r="R35" s="314">
        <v>11369721</v>
      </c>
      <c r="S35" s="314"/>
      <c r="T35" s="314"/>
      <c r="U35" s="314"/>
      <c r="V35" s="683">
        <v>101.3</v>
      </c>
      <c r="W35" s="683"/>
      <c r="X35" s="683"/>
      <c r="Y35" s="683"/>
      <c r="Z35" s="314">
        <f t="shared" si="0"/>
        <v>22924473</v>
      </c>
      <c r="AA35" s="314"/>
      <c r="AB35" s="314"/>
      <c r="AC35" s="314"/>
      <c r="AG35" s="71"/>
      <c r="AH35" s="71"/>
      <c r="AI35" s="702" t="s">
        <v>96</v>
      </c>
      <c r="AJ35" s="702"/>
      <c r="AK35" s="702"/>
      <c r="AL35" s="702"/>
      <c r="AM35" s="702"/>
      <c r="AN35" s="702"/>
      <c r="AO35" s="702"/>
      <c r="AP35" s="703">
        <v>11554752</v>
      </c>
      <c r="AQ35" s="701"/>
      <c r="AR35" s="701"/>
      <c r="AS35" s="701"/>
      <c r="AT35" s="683">
        <v>101.59657319845098</v>
      </c>
      <c r="AU35" s="683"/>
      <c r="AV35" s="683"/>
      <c r="AW35" s="683"/>
      <c r="AX35" s="701">
        <v>11369721</v>
      </c>
      <c r="AY35" s="701"/>
      <c r="AZ35" s="701"/>
      <c r="BA35" s="701"/>
      <c r="BB35" s="683">
        <v>101.34718403905805</v>
      </c>
      <c r="BC35" s="683"/>
      <c r="BD35" s="683"/>
      <c r="BE35" s="683"/>
      <c r="BF35" s="701">
        <v>22924473</v>
      </c>
      <c r="BG35" s="701"/>
      <c r="BH35" s="701"/>
      <c r="BI35" s="701"/>
    </row>
    <row r="36" spans="1:61" ht="14.25">
      <c r="A36" s="113"/>
      <c r="B36" s="113"/>
      <c r="C36" s="682" t="s">
        <v>99</v>
      </c>
      <c r="D36" s="682"/>
      <c r="E36" s="682"/>
      <c r="F36" s="682"/>
      <c r="G36" s="682"/>
      <c r="H36" s="682"/>
      <c r="I36" s="682"/>
      <c r="J36" s="437">
        <v>1552544</v>
      </c>
      <c r="K36" s="314"/>
      <c r="L36" s="314"/>
      <c r="M36" s="314"/>
      <c r="N36" s="683">
        <v>102.1</v>
      </c>
      <c r="O36" s="683"/>
      <c r="P36" s="683"/>
      <c r="Q36" s="683"/>
      <c r="R36" s="314">
        <v>1546872</v>
      </c>
      <c r="S36" s="314"/>
      <c r="T36" s="314"/>
      <c r="U36" s="314"/>
      <c r="V36" s="683">
        <v>102.1</v>
      </c>
      <c r="W36" s="683"/>
      <c r="X36" s="683"/>
      <c r="Y36" s="683"/>
      <c r="Z36" s="314">
        <f t="shared" si="0"/>
        <v>3099416</v>
      </c>
      <c r="AA36" s="314"/>
      <c r="AB36" s="314"/>
      <c r="AC36" s="314"/>
      <c r="AG36" s="71"/>
      <c r="AH36" s="71"/>
      <c r="AI36" s="702" t="s">
        <v>99</v>
      </c>
      <c r="AJ36" s="702"/>
      <c r="AK36" s="702"/>
      <c r="AL36" s="702"/>
      <c r="AM36" s="702"/>
      <c r="AN36" s="702"/>
      <c r="AO36" s="702"/>
      <c r="AP36" s="703">
        <v>1552544</v>
      </c>
      <c r="AQ36" s="701"/>
      <c r="AR36" s="701"/>
      <c r="AS36" s="701"/>
      <c r="AT36" s="683">
        <v>102.13117547184582</v>
      </c>
      <c r="AU36" s="683"/>
      <c r="AV36" s="683"/>
      <c r="AW36" s="683"/>
      <c r="AX36" s="701">
        <v>1546872</v>
      </c>
      <c r="AY36" s="701"/>
      <c r="AZ36" s="701"/>
      <c r="BA36" s="701"/>
      <c r="BB36" s="683">
        <v>102.14246189645451</v>
      </c>
      <c r="BC36" s="683"/>
      <c r="BD36" s="683"/>
      <c r="BE36" s="683"/>
      <c r="BF36" s="701">
        <v>3099416</v>
      </c>
      <c r="BG36" s="701"/>
      <c r="BH36" s="701"/>
      <c r="BI36" s="701"/>
    </row>
    <row r="37" spans="1:61" ht="14.25">
      <c r="A37" s="113"/>
      <c r="B37" s="113"/>
      <c r="C37" s="111"/>
      <c r="D37" s="111"/>
      <c r="E37" s="111"/>
      <c r="F37" s="111"/>
      <c r="G37" s="111"/>
      <c r="H37" s="111"/>
      <c r="I37" s="111"/>
      <c r="J37" s="437"/>
      <c r="K37" s="314"/>
      <c r="L37" s="314"/>
      <c r="M37" s="314"/>
      <c r="N37" s="684"/>
      <c r="O37" s="684"/>
      <c r="P37" s="684"/>
      <c r="Q37" s="684"/>
      <c r="R37" s="314"/>
      <c r="S37" s="314"/>
      <c r="T37" s="314"/>
      <c r="U37" s="314"/>
      <c r="V37" s="684"/>
      <c r="W37" s="684"/>
      <c r="X37" s="684"/>
      <c r="Y37" s="684"/>
      <c r="Z37" s="314"/>
      <c r="AA37" s="314"/>
      <c r="AB37" s="314"/>
      <c r="AC37" s="314"/>
      <c r="AG37" s="71"/>
      <c r="AH37" s="71"/>
      <c r="AI37" s="76"/>
      <c r="AJ37" s="76"/>
      <c r="AK37" s="76"/>
      <c r="AL37" s="76"/>
      <c r="AM37" s="76"/>
      <c r="AN37" s="76"/>
      <c r="AO37" s="76"/>
      <c r="AP37" s="703"/>
      <c r="AQ37" s="701"/>
      <c r="AR37" s="701"/>
      <c r="AS37" s="701"/>
      <c r="AT37" s="725"/>
      <c r="AU37" s="725"/>
      <c r="AV37" s="725"/>
      <c r="AW37" s="725"/>
      <c r="AX37" s="701"/>
      <c r="AY37" s="701"/>
      <c r="AZ37" s="701"/>
      <c r="BA37" s="701"/>
      <c r="BB37" s="725"/>
      <c r="BC37" s="725"/>
      <c r="BD37" s="725"/>
      <c r="BE37" s="725"/>
      <c r="BF37" s="701"/>
      <c r="BG37" s="701"/>
      <c r="BH37" s="701"/>
      <c r="BI37" s="701"/>
    </row>
    <row r="38" spans="1:61" ht="14.25">
      <c r="A38" s="175"/>
      <c r="B38" s="488" t="s">
        <v>101</v>
      </c>
      <c r="C38" s="488"/>
      <c r="D38" s="488"/>
      <c r="E38" s="488"/>
      <c r="F38" s="488"/>
      <c r="G38" s="488"/>
      <c r="H38" s="488"/>
      <c r="I38" s="133"/>
      <c r="J38" s="367">
        <v>2502215</v>
      </c>
      <c r="K38" s="323"/>
      <c r="L38" s="323"/>
      <c r="M38" s="323"/>
      <c r="N38" s="679">
        <v>99.4</v>
      </c>
      <c r="O38" s="679"/>
      <c r="P38" s="679"/>
      <c r="Q38" s="679"/>
      <c r="R38" s="323">
        <v>2383829</v>
      </c>
      <c r="S38" s="323"/>
      <c r="T38" s="323"/>
      <c r="U38" s="323"/>
      <c r="V38" s="679">
        <f>R38/R22*100</f>
        <v>101.00837658488385</v>
      </c>
      <c r="W38" s="679"/>
      <c r="X38" s="679"/>
      <c r="Y38" s="679"/>
      <c r="Z38" s="323">
        <f>J38-R38</f>
        <v>118386</v>
      </c>
      <c r="AA38" s="323"/>
      <c r="AB38" s="323"/>
      <c r="AC38" s="323"/>
      <c r="AG38" s="72"/>
      <c r="AH38" s="526" t="s">
        <v>101</v>
      </c>
      <c r="AI38" s="526"/>
      <c r="AJ38" s="526"/>
      <c r="AK38" s="526"/>
      <c r="AL38" s="526"/>
      <c r="AM38" s="526"/>
      <c r="AN38" s="526"/>
      <c r="AO38" s="84"/>
      <c r="AP38" s="719">
        <v>2502216</v>
      </c>
      <c r="AQ38" s="720"/>
      <c r="AR38" s="720"/>
      <c r="AS38" s="720"/>
      <c r="AT38" s="723">
        <v>99.375323676777555</v>
      </c>
      <c r="AU38" s="723"/>
      <c r="AV38" s="723"/>
      <c r="AW38" s="723"/>
      <c r="AX38" s="704">
        <v>2383829</v>
      </c>
      <c r="AY38" s="704"/>
      <c r="AZ38" s="704"/>
      <c r="BA38" s="704"/>
      <c r="BB38" s="723">
        <v>101.00837658488385</v>
      </c>
      <c r="BC38" s="723"/>
      <c r="BD38" s="723"/>
      <c r="BE38" s="723"/>
      <c r="BF38" s="720">
        <v>118387</v>
      </c>
      <c r="BG38" s="720"/>
      <c r="BH38" s="720"/>
      <c r="BI38" s="720"/>
    </row>
    <row r="39" spans="1:61" ht="15" thickBot="1">
      <c r="A39" s="178"/>
      <c r="B39" s="113"/>
      <c r="C39" s="113"/>
      <c r="D39" s="113"/>
      <c r="E39" s="113"/>
      <c r="F39" s="113"/>
      <c r="G39" s="113"/>
      <c r="H39" s="113"/>
      <c r="I39" s="179"/>
      <c r="J39" s="680"/>
      <c r="K39" s="310"/>
      <c r="L39" s="310"/>
      <c r="M39" s="310"/>
      <c r="N39" s="681"/>
      <c r="O39" s="681"/>
      <c r="P39" s="681"/>
      <c r="Q39" s="681"/>
      <c r="R39" s="310"/>
      <c r="S39" s="310"/>
      <c r="T39" s="310"/>
      <c r="U39" s="310"/>
      <c r="V39" s="681"/>
      <c r="W39" s="681"/>
      <c r="X39" s="681"/>
      <c r="Y39" s="681"/>
      <c r="Z39" s="310"/>
      <c r="AA39" s="310"/>
      <c r="AB39" s="310"/>
      <c r="AC39" s="310"/>
      <c r="AG39" s="78"/>
      <c r="AH39" s="71"/>
      <c r="AI39" s="71"/>
      <c r="AJ39" s="71"/>
      <c r="AK39" s="71"/>
      <c r="AL39" s="71"/>
      <c r="AM39" s="71"/>
      <c r="AN39" s="71"/>
      <c r="AO39" s="85"/>
      <c r="AP39" s="721"/>
      <c r="AQ39" s="722"/>
      <c r="AR39" s="722"/>
      <c r="AS39" s="722"/>
      <c r="AT39" s="724"/>
      <c r="AU39" s="724"/>
      <c r="AV39" s="724"/>
      <c r="AW39" s="724"/>
      <c r="AX39" s="722"/>
      <c r="AY39" s="722"/>
      <c r="AZ39" s="722"/>
      <c r="BA39" s="722"/>
      <c r="BB39" s="724"/>
      <c r="BC39" s="724"/>
      <c r="BD39" s="724"/>
      <c r="BE39" s="724"/>
      <c r="BF39" s="722"/>
      <c r="BG39" s="722"/>
      <c r="BH39" s="722"/>
      <c r="BI39" s="722"/>
    </row>
    <row r="40" spans="1:61" ht="14.25">
      <c r="A40" s="142"/>
      <c r="B40" s="151"/>
      <c r="C40" s="152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1"/>
      <c r="O40" s="181"/>
      <c r="P40" s="181"/>
      <c r="Q40" s="181"/>
      <c r="R40" s="181"/>
      <c r="S40" s="181"/>
      <c r="T40" s="181"/>
      <c r="U40" s="181"/>
      <c r="V40" s="182"/>
      <c r="W40" s="307" t="s">
        <v>105</v>
      </c>
      <c r="X40" s="307"/>
      <c r="Y40" s="307"/>
      <c r="Z40" s="307"/>
      <c r="AA40" s="307"/>
      <c r="AB40" s="307"/>
      <c r="AC40" s="307"/>
      <c r="AG40" s="79"/>
      <c r="AH40" s="80"/>
      <c r="AI40" s="86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97"/>
      <c r="AU40" s="97"/>
      <c r="AV40" s="97"/>
      <c r="AW40" s="97"/>
      <c r="AX40" s="97"/>
      <c r="AY40" s="97"/>
      <c r="AZ40" s="97"/>
      <c r="BA40" s="97"/>
      <c r="BB40" s="98"/>
      <c r="BC40" s="706" t="s">
        <v>105</v>
      </c>
      <c r="BD40" s="706"/>
      <c r="BE40" s="706"/>
      <c r="BF40" s="706"/>
      <c r="BG40" s="706"/>
      <c r="BH40" s="706"/>
      <c r="BI40" s="706"/>
    </row>
    <row r="41" spans="1:61" ht="14.25">
      <c r="A41" s="142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83"/>
      <c r="O41" s="183"/>
      <c r="P41" s="183"/>
      <c r="Q41" s="183"/>
      <c r="R41" s="183"/>
      <c r="S41" s="183"/>
      <c r="T41" s="183"/>
      <c r="U41" s="183"/>
      <c r="V41" s="182"/>
      <c r="W41" s="678" t="s">
        <v>106</v>
      </c>
      <c r="X41" s="678"/>
      <c r="Y41" s="678"/>
      <c r="Z41" s="678"/>
      <c r="AA41" s="678"/>
      <c r="AB41" s="678"/>
      <c r="AC41" s="678"/>
      <c r="AG41" s="79"/>
      <c r="AH41" s="70"/>
      <c r="AI41" s="70"/>
      <c r="AJ41" s="70"/>
      <c r="AK41" s="70"/>
      <c r="AL41" s="70"/>
      <c r="AM41" s="70"/>
      <c r="AN41" s="70"/>
      <c r="AT41" s="99"/>
      <c r="AU41" s="99"/>
      <c r="AV41" s="99"/>
      <c r="AW41" s="99"/>
      <c r="AX41" s="99"/>
      <c r="AY41" s="99"/>
      <c r="AZ41" s="99"/>
      <c r="BA41" s="99"/>
      <c r="BB41" s="98"/>
      <c r="BC41" s="718" t="s">
        <v>106</v>
      </c>
      <c r="BD41" s="718"/>
      <c r="BE41" s="718"/>
      <c r="BF41" s="718"/>
      <c r="BG41" s="718"/>
      <c r="BH41" s="718"/>
      <c r="BI41" s="718"/>
    </row>
  </sheetData>
  <mergeCells count="356">
    <mergeCell ref="BC41:BI41"/>
    <mergeCell ref="AI29:AN29"/>
    <mergeCell ref="BF29:BI29"/>
    <mergeCell ref="BF27:BI27"/>
    <mergeCell ref="BF30:BI30"/>
    <mergeCell ref="AX27:BA27"/>
    <mergeCell ref="AT29:AW29"/>
    <mergeCell ref="AT30:AW30"/>
    <mergeCell ref="AT28:AW28"/>
    <mergeCell ref="AI32:AO32"/>
    <mergeCell ref="AP38:AS38"/>
    <mergeCell ref="BF38:BI38"/>
    <mergeCell ref="AP39:AS39"/>
    <mergeCell ref="AX37:BA37"/>
    <mergeCell ref="BB38:BE38"/>
    <mergeCell ref="AT39:AW39"/>
    <mergeCell ref="AT37:AW37"/>
    <mergeCell ref="AT38:AW38"/>
    <mergeCell ref="BF39:BI39"/>
    <mergeCell ref="AX39:BA39"/>
    <mergeCell ref="AX38:BA38"/>
    <mergeCell ref="BB37:BE37"/>
    <mergeCell ref="BB39:BE39"/>
    <mergeCell ref="BF37:BI37"/>
    <mergeCell ref="AI15:AO15"/>
    <mergeCell ref="AI34:AO34"/>
    <mergeCell ref="AI35:AO35"/>
    <mergeCell ref="AI36:AO36"/>
    <mergeCell ref="AI17:AO17"/>
    <mergeCell ref="AX19:BA19"/>
    <mergeCell ref="BF19:BI19"/>
    <mergeCell ref="BF36:BI36"/>
    <mergeCell ref="BF32:BI32"/>
    <mergeCell ref="AX30:BA30"/>
    <mergeCell ref="BB30:BE30"/>
    <mergeCell ref="BB31:BE31"/>
    <mergeCell ref="AX34:BA34"/>
    <mergeCell ref="AX35:BA35"/>
    <mergeCell ref="BF33:BI33"/>
    <mergeCell ref="BB32:BE32"/>
    <mergeCell ref="AT32:AW32"/>
    <mergeCell ref="AT33:AW33"/>
    <mergeCell ref="BB34:BE34"/>
    <mergeCell ref="AT34:AW34"/>
    <mergeCell ref="BF34:BI34"/>
    <mergeCell ref="AT25:AW25"/>
    <mergeCell ref="BB16:BE16"/>
    <mergeCell ref="BB15:BE15"/>
    <mergeCell ref="AI14:AO14"/>
    <mergeCell ref="AP16:AS16"/>
    <mergeCell ref="AT15:AW15"/>
    <mergeCell ref="BF14:BI14"/>
    <mergeCell ref="AT14:AW14"/>
    <mergeCell ref="AI16:AO16"/>
    <mergeCell ref="AP14:AS14"/>
    <mergeCell ref="AH22:AN22"/>
    <mergeCell ref="AP15:AS15"/>
    <mergeCell ref="AI18:AO18"/>
    <mergeCell ref="AI19:AO19"/>
    <mergeCell ref="AT19:AW19"/>
    <mergeCell ref="AT17:AW17"/>
    <mergeCell ref="AP19:AS19"/>
    <mergeCell ref="AT18:AW18"/>
    <mergeCell ref="AI20:AO20"/>
    <mergeCell ref="BF17:BI17"/>
    <mergeCell ref="AX16:BA16"/>
    <mergeCell ref="AX15:BA15"/>
    <mergeCell ref="BF16:BI16"/>
    <mergeCell ref="AP17:AS17"/>
    <mergeCell ref="AP18:AS18"/>
    <mergeCell ref="AX17:BA17"/>
    <mergeCell ref="BF18:BI18"/>
    <mergeCell ref="AP11:AS11"/>
    <mergeCell ref="AG4:AM4"/>
    <mergeCell ref="BB5:BE6"/>
    <mergeCell ref="AG8:AO8"/>
    <mergeCell ref="BB10:BE10"/>
    <mergeCell ref="AP10:AS10"/>
    <mergeCell ref="AI11:AN11"/>
    <mergeCell ref="AT9:AW9"/>
    <mergeCell ref="AI13:AN13"/>
    <mergeCell ref="AP13:AS13"/>
    <mergeCell ref="BA4:BG4"/>
    <mergeCell ref="AP12:AS12"/>
    <mergeCell ref="AX13:BA13"/>
    <mergeCell ref="AX12:BA12"/>
    <mergeCell ref="BF12:BI12"/>
    <mergeCell ref="AG3:BI3"/>
    <mergeCell ref="AT12:AW12"/>
    <mergeCell ref="BF10:BI10"/>
    <mergeCell ref="BB13:BE13"/>
    <mergeCell ref="BB12:BE12"/>
    <mergeCell ref="AT13:AW13"/>
    <mergeCell ref="BF11:BI11"/>
    <mergeCell ref="BF5:BI6"/>
    <mergeCell ref="AT11:AW11"/>
    <mergeCell ref="BB9:BE9"/>
    <mergeCell ref="BF9:BI9"/>
    <mergeCell ref="AX11:BA11"/>
    <mergeCell ref="BB11:BE11"/>
    <mergeCell ref="AX9:BA9"/>
    <mergeCell ref="BF13:BI13"/>
    <mergeCell ref="AX10:BA10"/>
    <mergeCell ref="AT10:AW10"/>
    <mergeCell ref="AH9:AN9"/>
    <mergeCell ref="AP9:AS9"/>
    <mergeCell ref="AG5:AO6"/>
    <mergeCell ref="AP5:AS6"/>
    <mergeCell ref="AT5:AW6"/>
    <mergeCell ref="AX5:BA6"/>
    <mergeCell ref="AP8:BI8"/>
    <mergeCell ref="AT16:AW16"/>
    <mergeCell ref="AX18:BA18"/>
    <mergeCell ref="BF35:BI35"/>
    <mergeCell ref="BB36:BE36"/>
    <mergeCell ref="BB35:BE35"/>
    <mergeCell ref="AT26:AW26"/>
    <mergeCell ref="AX26:BA26"/>
    <mergeCell ref="BB26:BE26"/>
    <mergeCell ref="BB17:BE17"/>
    <mergeCell ref="BF26:BI26"/>
    <mergeCell ref="AT31:AW31"/>
    <mergeCell ref="BB27:BE27"/>
    <mergeCell ref="BB18:BE18"/>
    <mergeCell ref="BF22:BI22"/>
    <mergeCell ref="BB19:BE19"/>
    <mergeCell ref="BF31:BI31"/>
    <mergeCell ref="BB22:BE22"/>
    <mergeCell ref="BC40:BI40"/>
    <mergeCell ref="AG1:BI1"/>
    <mergeCell ref="AP28:AS28"/>
    <mergeCell ref="BB28:BE28"/>
    <mergeCell ref="BB29:BE29"/>
    <mergeCell ref="AX28:BA28"/>
    <mergeCell ref="AX20:BA20"/>
    <mergeCell ref="BB25:BE25"/>
    <mergeCell ref="BB33:BE33"/>
    <mergeCell ref="AT27:AW27"/>
    <mergeCell ref="BF28:BI28"/>
    <mergeCell ref="AX31:BA31"/>
    <mergeCell ref="AX32:BA32"/>
    <mergeCell ref="BF20:BI20"/>
    <mergeCell ref="BB20:BE20"/>
    <mergeCell ref="BF25:BI25"/>
    <mergeCell ref="AX29:BA29"/>
    <mergeCell ref="AX22:BA22"/>
    <mergeCell ref="AG24:AO24"/>
    <mergeCell ref="AP24:BI24"/>
    <mergeCell ref="AP26:AS26"/>
    <mergeCell ref="AX14:BA14"/>
    <mergeCell ref="BB14:BE14"/>
    <mergeCell ref="BF15:BI15"/>
    <mergeCell ref="AP20:AS20"/>
    <mergeCell ref="AT20:AW20"/>
    <mergeCell ref="AX25:BA25"/>
    <mergeCell ref="AI27:AN27"/>
    <mergeCell ref="AI30:AO30"/>
    <mergeCell ref="AI31:AO31"/>
    <mergeCell ref="AP30:AS30"/>
    <mergeCell ref="AT22:AW22"/>
    <mergeCell ref="AP22:AS22"/>
    <mergeCell ref="AH25:AN25"/>
    <mergeCell ref="AP25:AS25"/>
    <mergeCell ref="AH38:AN38"/>
    <mergeCell ref="AX36:BA36"/>
    <mergeCell ref="AI33:AO33"/>
    <mergeCell ref="AP34:AS34"/>
    <mergeCell ref="AP29:AS29"/>
    <mergeCell ref="AP27:AS27"/>
    <mergeCell ref="AP31:AS31"/>
    <mergeCell ref="AT36:AW36"/>
    <mergeCell ref="AP37:AS37"/>
    <mergeCell ref="AP36:AS36"/>
    <mergeCell ref="AX33:BA33"/>
    <mergeCell ref="AT35:AW35"/>
    <mergeCell ref="AP35:AS35"/>
    <mergeCell ref="AP33:AS33"/>
    <mergeCell ref="AP32:AS32"/>
    <mergeCell ref="A1:AC1"/>
    <mergeCell ref="A3:AC3"/>
    <mergeCell ref="A4:G4"/>
    <mergeCell ref="U4:AA4"/>
    <mergeCell ref="A5:I6"/>
    <mergeCell ref="J5:M6"/>
    <mergeCell ref="N5:Q6"/>
    <mergeCell ref="R5:U6"/>
    <mergeCell ref="V5:Y6"/>
    <mergeCell ref="Z5:AC6"/>
    <mergeCell ref="A8:I8"/>
    <mergeCell ref="J8:AC8"/>
    <mergeCell ref="B9:H9"/>
    <mergeCell ref="J9:M9"/>
    <mergeCell ref="N9:Q9"/>
    <mergeCell ref="R9:U9"/>
    <mergeCell ref="V9:Y9"/>
    <mergeCell ref="Z9:AC9"/>
    <mergeCell ref="J10:M10"/>
    <mergeCell ref="N10:Q10"/>
    <mergeCell ref="R10:U10"/>
    <mergeCell ref="V10:Y10"/>
    <mergeCell ref="Z10:AC10"/>
    <mergeCell ref="C11:H11"/>
    <mergeCell ref="J11:M11"/>
    <mergeCell ref="N11:Q11"/>
    <mergeCell ref="R11:U11"/>
    <mergeCell ref="V11:Y11"/>
    <mergeCell ref="Z11:AC11"/>
    <mergeCell ref="J12:M12"/>
    <mergeCell ref="N12:Q12"/>
    <mergeCell ref="R12:U12"/>
    <mergeCell ref="V12:Y12"/>
    <mergeCell ref="Z12:AC12"/>
    <mergeCell ref="C13:H13"/>
    <mergeCell ref="J13:M13"/>
    <mergeCell ref="N13:Q13"/>
    <mergeCell ref="R13:U13"/>
    <mergeCell ref="V13:Y13"/>
    <mergeCell ref="Z13:AC13"/>
    <mergeCell ref="C14:I14"/>
    <mergeCell ref="J14:M14"/>
    <mergeCell ref="N14:Q14"/>
    <mergeCell ref="R14:U14"/>
    <mergeCell ref="V14:Y14"/>
    <mergeCell ref="Z14:AC14"/>
    <mergeCell ref="C15:I15"/>
    <mergeCell ref="J15:M15"/>
    <mergeCell ref="N15:Q15"/>
    <mergeCell ref="R15:U15"/>
    <mergeCell ref="V15:Y15"/>
    <mergeCell ref="Z15:AC15"/>
    <mergeCell ref="C16:I16"/>
    <mergeCell ref="J16:M16"/>
    <mergeCell ref="N16:Q16"/>
    <mergeCell ref="R16:U16"/>
    <mergeCell ref="V16:Y16"/>
    <mergeCell ref="Z16:AC16"/>
    <mergeCell ref="C17:I17"/>
    <mergeCell ref="J17:M17"/>
    <mergeCell ref="N17:Q17"/>
    <mergeCell ref="R17:U17"/>
    <mergeCell ref="V17:Y17"/>
    <mergeCell ref="Z17:AC17"/>
    <mergeCell ref="C18:I18"/>
    <mergeCell ref="J18:M18"/>
    <mergeCell ref="N18:Q18"/>
    <mergeCell ref="R18:U18"/>
    <mergeCell ref="V18:Y18"/>
    <mergeCell ref="Z18:AC18"/>
    <mergeCell ref="C19:I19"/>
    <mergeCell ref="J19:M19"/>
    <mergeCell ref="N19:Q19"/>
    <mergeCell ref="R19:U19"/>
    <mergeCell ref="V19:Y19"/>
    <mergeCell ref="Z19:AC19"/>
    <mergeCell ref="C20:I20"/>
    <mergeCell ref="J20:M20"/>
    <mergeCell ref="N20:Q20"/>
    <mergeCell ref="R20:U20"/>
    <mergeCell ref="V20:Y20"/>
    <mergeCell ref="Z20:AC20"/>
    <mergeCell ref="B22:H22"/>
    <mergeCell ref="J22:M22"/>
    <mergeCell ref="N22:Q22"/>
    <mergeCell ref="R22:U22"/>
    <mergeCell ref="V22:Y22"/>
    <mergeCell ref="Z22:AC22"/>
    <mergeCell ref="A24:I24"/>
    <mergeCell ref="J24:AC24"/>
    <mergeCell ref="B25:H25"/>
    <mergeCell ref="J25:M25"/>
    <mergeCell ref="N25:Q25"/>
    <mergeCell ref="R25:U25"/>
    <mergeCell ref="V25:Y25"/>
    <mergeCell ref="Z25:AC25"/>
    <mergeCell ref="J26:M26"/>
    <mergeCell ref="N26:Q26"/>
    <mergeCell ref="R26:U26"/>
    <mergeCell ref="V26:Y26"/>
    <mergeCell ref="Z26:AC26"/>
    <mergeCell ref="C27:H27"/>
    <mergeCell ref="J27:M27"/>
    <mergeCell ref="N27:Q27"/>
    <mergeCell ref="R27:U27"/>
    <mergeCell ref="V27:Y27"/>
    <mergeCell ref="Z27:AC27"/>
    <mergeCell ref="J28:M28"/>
    <mergeCell ref="N28:Q28"/>
    <mergeCell ref="R28:U28"/>
    <mergeCell ref="V28:Y28"/>
    <mergeCell ref="Z28:AC28"/>
    <mergeCell ref="C29:H29"/>
    <mergeCell ref="J29:M29"/>
    <mergeCell ref="N29:Q29"/>
    <mergeCell ref="R29:U29"/>
    <mergeCell ref="V29:Y29"/>
    <mergeCell ref="Z29:AC29"/>
    <mergeCell ref="C30:I30"/>
    <mergeCell ref="J30:M30"/>
    <mergeCell ref="N30:Q30"/>
    <mergeCell ref="R30:U30"/>
    <mergeCell ref="V30:Y30"/>
    <mergeCell ref="Z30:AC30"/>
    <mergeCell ref="C31:I31"/>
    <mergeCell ref="J31:M31"/>
    <mergeCell ref="N31:Q31"/>
    <mergeCell ref="R31:U31"/>
    <mergeCell ref="V31:Y31"/>
    <mergeCell ref="Z31:AC31"/>
    <mergeCell ref="C32:I32"/>
    <mergeCell ref="J32:M32"/>
    <mergeCell ref="N32:Q32"/>
    <mergeCell ref="R32:U32"/>
    <mergeCell ref="V32:Y32"/>
    <mergeCell ref="Z32:AC32"/>
    <mergeCell ref="C33:I33"/>
    <mergeCell ref="J33:M33"/>
    <mergeCell ref="N33:Q33"/>
    <mergeCell ref="R33:U33"/>
    <mergeCell ref="V33:Y33"/>
    <mergeCell ref="Z33:AC33"/>
    <mergeCell ref="C34:I34"/>
    <mergeCell ref="J34:M34"/>
    <mergeCell ref="N34:Q34"/>
    <mergeCell ref="R34:U34"/>
    <mergeCell ref="V34:Y34"/>
    <mergeCell ref="Z34:AC34"/>
    <mergeCell ref="C35:I35"/>
    <mergeCell ref="J35:M35"/>
    <mergeCell ref="N35:Q35"/>
    <mergeCell ref="R35:U35"/>
    <mergeCell ref="V35:Y35"/>
    <mergeCell ref="Z35:AC35"/>
    <mergeCell ref="C36:I36"/>
    <mergeCell ref="J36:M36"/>
    <mergeCell ref="N36:Q36"/>
    <mergeCell ref="R36:U36"/>
    <mergeCell ref="V36:Y36"/>
    <mergeCell ref="Z36:AC36"/>
    <mergeCell ref="J37:M37"/>
    <mergeCell ref="N37:Q37"/>
    <mergeCell ref="R37:U37"/>
    <mergeCell ref="V37:Y37"/>
    <mergeCell ref="Z37:AC37"/>
    <mergeCell ref="W40:AC40"/>
    <mergeCell ref="W41:AC41"/>
    <mergeCell ref="B38:H38"/>
    <mergeCell ref="J38:M38"/>
    <mergeCell ref="N38:Q38"/>
    <mergeCell ref="R38:U38"/>
    <mergeCell ref="V38:Y38"/>
    <mergeCell ref="Z38:AC38"/>
    <mergeCell ref="J39:M39"/>
    <mergeCell ref="N39:Q39"/>
    <mergeCell ref="R39:U39"/>
    <mergeCell ref="V39:Y39"/>
    <mergeCell ref="Z39:AC39"/>
  </mergeCells>
  <phoneticPr fontId="20"/>
  <pageMargins left="0.70866141732283472" right="0.70866141732283472" top="0.74803149606299213" bottom="0.74803149606299213" header="0.31496062992125984" footer="0.31496062992125984"/>
  <pageSetup paperSize="9" scale="53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I47"/>
  <sheetViews>
    <sheetView showGridLines="0" view="pageBreakPreview" topLeftCell="A28" zoomScale="80" zoomScaleNormal="85" zoomScaleSheetLayoutView="80" workbookViewId="0">
      <selection activeCell="AG33" sqref="AG33:AJ34"/>
    </sheetView>
  </sheetViews>
  <sheetFormatPr defaultColWidth="3.625" defaultRowHeight="21" customHeight="1"/>
  <cols>
    <col min="1" max="1" width="8.125" style="214" customWidth="1"/>
    <col min="2" max="4" width="3.625" style="214" customWidth="1"/>
    <col min="5" max="10" width="3.875" style="214" customWidth="1"/>
    <col min="11" max="28" width="3.625" style="214" customWidth="1"/>
    <col min="29" max="29" width="1.125" style="214" customWidth="1"/>
    <col min="30" max="30" width="3.625" style="214" customWidth="1"/>
    <col min="31" max="31" width="6.75" style="214" customWidth="1"/>
    <col min="32" max="34" width="3.625" style="214" customWidth="1"/>
    <col min="35" max="35" width="6.375" style="214" customWidth="1"/>
    <col min="36" max="38" width="3.625" style="214" customWidth="1"/>
    <col min="39" max="39" width="4.875" style="214" customWidth="1"/>
    <col min="40" max="41" width="3.625" style="214" customWidth="1"/>
    <col min="42" max="42" width="4.75" style="214" customWidth="1"/>
    <col min="43" max="52" width="3.625" style="214" customWidth="1"/>
    <col min="53" max="53" width="4.75" style="214" customWidth="1"/>
    <col min="54" max="55" width="3.625" style="214" customWidth="1"/>
    <col min="56" max="57" width="3.625" style="215" customWidth="1"/>
    <col min="58" max="58" width="3.625" style="214" customWidth="1"/>
    <col min="59" max="60" width="3.875" style="214" customWidth="1"/>
    <col min="61" max="61" width="9.625" style="214" customWidth="1"/>
    <col min="62" max="62" width="12.5" style="214" bestFit="1" customWidth="1"/>
    <col min="63" max="63" width="8.125" style="214" bestFit="1" customWidth="1"/>
    <col min="64" max="16384" width="3.625" style="214"/>
  </cols>
  <sheetData>
    <row r="1" spans="1:61" ht="24.95" customHeight="1">
      <c r="A1" s="330" t="s">
        <v>203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121"/>
      <c r="AD1" s="331" t="s">
        <v>204</v>
      </c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</row>
    <row r="2" spans="1:61" ht="14.1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89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05"/>
      <c r="BE2" s="105"/>
      <c r="BF2" s="105"/>
    </row>
    <row r="3" spans="1:61" ht="21" customHeight="1">
      <c r="A3" s="332" t="s">
        <v>179</v>
      </c>
      <c r="B3" s="333"/>
      <c r="C3" s="333"/>
      <c r="D3" s="333"/>
      <c r="E3" s="336" t="s">
        <v>202</v>
      </c>
      <c r="F3" s="336"/>
      <c r="G3" s="336"/>
      <c r="H3" s="337" t="s">
        <v>201</v>
      </c>
      <c r="I3" s="337"/>
      <c r="J3" s="337"/>
      <c r="K3" s="338" t="s">
        <v>200</v>
      </c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9"/>
      <c r="AC3" s="189"/>
      <c r="AD3" s="340" t="s">
        <v>199</v>
      </c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32"/>
      <c r="BB3" s="341" t="s">
        <v>179</v>
      </c>
      <c r="BC3" s="342"/>
      <c r="BD3" s="342"/>
      <c r="BE3" s="342"/>
      <c r="BF3" s="342"/>
      <c r="BG3" s="215"/>
    </row>
    <row r="4" spans="1:61" ht="21" customHeight="1">
      <c r="A4" s="334"/>
      <c r="B4" s="335"/>
      <c r="C4" s="335"/>
      <c r="D4" s="335"/>
      <c r="E4" s="345" t="s">
        <v>198</v>
      </c>
      <c r="F4" s="345"/>
      <c r="G4" s="345"/>
      <c r="H4" s="345" t="s">
        <v>198</v>
      </c>
      <c r="I4" s="345"/>
      <c r="J4" s="345"/>
      <c r="K4" s="349" t="s">
        <v>197</v>
      </c>
      <c r="L4" s="349"/>
      <c r="M4" s="349"/>
      <c r="N4" s="349" t="s">
        <v>196</v>
      </c>
      <c r="O4" s="349"/>
      <c r="P4" s="349"/>
      <c r="Q4" s="349" t="s">
        <v>195</v>
      </c>
      <c r="R4" s="349"/>
      <c r="S4" s="349"/>
      <c r="T4" s="349" t="s">
        <v>194</v>
      </c>
      <c r="U4" s="349"/>
      <c r="V4" s="349"/>
      <c r="W4" s="349" t="s">
        <v>193</v>
      </c>
      <c r="X4" s="349"/>
      <c r="Y4" s="349"/>
      <c r="Z4" s="349" t="s">
        <v>192</v>
      </c>
      <c r="AA4" s="349"/>
      <c r="AB4" s="346"/>
      <c r="AC4" s="189"/>
      <c r="AD4" s="347" t="s">
        <v>191</v>
      </c>
      <c r="AE4" s="347"/>
      <c r="AF4" s="348"/>
      <c r="AG4" s="346" t="s">
        <v>190</v>
      </c>
      <c r="AH4" s="347"/>
      <c r="AI4" s="347"/>
      <c r="AJ4" s="348"/>
      <c r="AK4" s="346" t="s">
        <v>189</v>
      </c>
      <c r="AL4" s="347"/>
      <c r="AM4" s="348"/>
      <c r="AN4" s="346" t="s">
        <v>188</v>
      </c>
      <c r="AO4" s="347"/>
      <c r="AP4" s="348"/>
      <c r="AQ4" s="346" t="s">
        <v>187</v>
      </c>
      <c r="AR4" s="347"/>
      <c r="AS4" s="347"/>
      <c r="AT4" s="348"/>
      <c r="AU4" s="346" t="s">
        <v>186</v>
      </c>
      <c r="AV4" s="347"/>
      <c r="AW4" s="347"/>
      <c r="AX4" s="348"/>
      <c r="AY4" s="346" t="s">
        <v>185</v>
      </c>
      <c r="AZ4" s="347"/>
      <c r="BA4" s="348"/>
      <c r="BB4" s="343"/>
      <c r="BC4" s="344"/>
      <c r="BD4" s="344"/>
      <c r="BE4" s="344"/>
      <c r="BF4" s="344"/>
      <c r="BG4" s="215"/>
    </row>
    <row r="5" spans="1:61" ht="21" customHeight="1">
      <c r="A5" s="329" t="s">
        <v>12</v>
      </c>
      <c r="B5" s="329"/>
      <c r="C5" s="112" t="s">
        <v>205</v>
      </c>
      <c r="D5" s="190" t="s">
        <v>163</v>
      </c>
      <c r="E5" s="325">
        <v>23625.5</v>
      </c>
      <c r="F5" s="325"/>
      <c r="G5" s="325"/>
      <c r="H5" s="325">
        <v>35317.916666666664</v>
      </c>
      <c r="I5" s="325"/>
      <c r="J5" s="325"/>
      <c r="K5" s="325">
        <v>6538</v>
      </c>
      <c r="L5" s="325"/>
      <c r="M5" s="325"/>
      <c r="N5" s="325">
        <v>1946</v>
      </c>
      <c r="O5" s="325"/>
      <c r="P5" s="325"/>
      <c r="Q5" s="325">
        <v>2616</v>
      </c>
      <c r="R5" s="325"/>
      <c r="S5" s="325"/>
      <c r="T5" s="325">
        <v>91</v>
      </c>
      <c r="U5" s="325"/>
      <c r="V5" s="325"/>
      <c r="W5" s="325">
        <v>99</v>
      </c>
      <c r="X5" s="325"/>
      <c r="Y5" s="325"/>
      <c r="Z5" s="325">
        <v>1786</v>
      </c>
      <c r="AA5" s="325"/>
      <c r="AB5" s="325"/>
      <c r="AC5" s="187"/>
      <c r="AD5" s="325">
        <v>6190</v>
      </c>
      <c r="AE5" s="325"/>
      <c r="AF5" s="325"/>
      <c r="AG5" s="327">
        <v>1551</v>
      </c>
      <c r="AH5" s="327"/>
      <c r="AI5" s="327"/>
      <c r="AJ5" s="327"/>
      <c r="AK5" s="325">
        <v>2127</v>
      </c>
      <c r="AL5" s="325"/>
      <c r="AM5" s="325"/>
      <c r="AN5" s="325">
        <v>229</v>
      </c>
      <c r="AO5" s="325"/>
      <c r="AP5" s="325"/>
      <c r="AQ5" s="327">
        <v>225</v>
      </c>
      <c r="AR5" s="327"/>
      <c r="AS5" s="327"/>
      <c r="AT5" s="327"/>
      <c r="AU5" s="327">
        <v>787</v>
      </c>
      <c r="AV5" s="327"/>
      <c r="AW5" s="327"/>
      <c r="AX5" s="327"/>
      <c r="AY5" s="325">
        <v>1271</v>
      </c>
      <c r="AZ5" s="325"/>
      <c r="BA5" s="326"/>
      <c r="BB5" s="328" t="s">
        <v>165</v>
      </c>
      <c r="BC5" s="318"/>
      <c r="BD5" s="318"/>
      <c r="BE5" s="112" t="s">
        <v>206</v>
      </c>
      <c r="BF5" s="189" t="s">
        <v>163</v>
      </c>
      <c r="BG5" s="215"/>
    </row>
    <row r="6" spans="1:61" s="215" customFormat="1" ht="21" customHeight="1">
      <c r="A6" s="186"/>
      <c r="B6" s="186"/>
      <c r="C6" s="112" t="s">
        <v>164</v>
      </c>
      <c r="D6" s="190"/>
      <c r="E6" s="325">
        <v>23344.583333333332</v>
      </c>
      <c r="F6" s="325"/>
      <c r="G6" s="325"/>
      <c r="H6" s="325">
        <v>34327.25</v>
      </c>
      <c r="I6" s="325"/>
      <c r="J6" s="325"/>
      <c r="K6" s="325">
        <v>6280</v>
      </c>
      <c r="L6" s="325"/>
      <c r="M6" s="325"/>
      <c r="N6" s="325">
        <v>2024</v>
      </c>
      <c r="O6" s="325"/>
      <c r="P6" s="325"/>
      <c r="Q6" s="325">
        <v>2372</v>
      </c>
      <c r="R6" s="325"/>
      <c r="S6" s="325"/>
      <c r="T6" s="325">
        <v>89</v>
      </c>
      <c r="U6" s="325"/>
      <c r="V6" s="325"/>
      <c r="W6" s="325">
        <v>101</v>
      </c>
      <c r="X6" s="325"/>
      <c r="Y6" s="325"/>
      <c r="Z6" s="325">
        <v>1694</v>
      </c>
      <c r="AA6" s="325"/>
      <c r="AB6" s="325"/>
      <c r="AC6" s="187"/>
      <c r="AD6" s="325">
        <v>5883</v>
      </c>
      <c r="AE6" s="325"/>
      <c r="AF6" s="325"/>
      <c r="AG6" s="327">
        <v>1520</v>
      </c>
      <c r="AH6" s="327"/>
      <c r="AI6" s="327"/>
      <c r="AJ6" s="327"/>
      <c r="AK6" s="325">
        <v>1851</v>
      </c>
      <c r="AL6" s="325"/>
      <c r="AM6" s="325"/>
      <c r="AN6" s="325">
        <v>175</v>
      </c>
      <c r="AO6" s="325"/>
      <c r="AP6" s="325"/>
      <c r="AQ6" s="327">
        <v>185</v>
      </c>
      <c r="AR6" s="327"/>
      <c r="AS6" s="327"/>
      <c r="AT6" s="327"/>
      <c r="AU6" s="327">
        <v>905</v>
      </c>
      <c r="AV6" s="327"/>
      <c r="AW6" s="327"/>
      <c r="AX6" s="327"/>
      <c r="AY6" s="325">
        <v>1247</v>
      </c>
      <c r="AZ6" s="325"/>
      <c r="BA6" s="326"/>
      <c r="BB6" s="189"/>
      <c r="BC6" s="226"/>
      <c r="BD6" s="226"/>
      <c r="BE6" s="112" t="s">
        <v>164</v>
      </c>
      <c r="BF6" s="189"/>
    </row>
    <row r="7" spans="1:61" s="222" customFormat="1" ht="21" customHeight="1">
      <c r="A7" s="192"/>
      <c r="B7" s="192"/>
      <c r="C7" s="132" t="s">
        <v>207</v>
      </c>
      <c r="D7" s="137"/>
      <c r="E7" s="323">
        <v>22888</v>
      </c>
      <c r="F7" s="323"/>
      <c r="G7" s="323"/>
      <c r="H7" s="323">
        <v>33229</v>
      </c>
      <c r="I7" s="323"/>
      <c r="J7" s="323"/>
      <c r="K7" s="323">
        <v>5948</v>
      </c>
      <c r="L7" s="323"/>
      <c r="M7" s="323"/>
      <c r="N7" s="323">
        <v>1866</v>
      </c>
      <c r="O7" s="323"/>
      <c r="P7" s="323"/>
      <c r="Q7" s="323">
        <v>2296</v>
      </c>
      <c r="R7" s="323"/>
      <c r="S7" s="323"/>
      <c r="T7" s="323">
        <v>82</v>
      </c>
      <c r="U7" s="323"/>
      <c r="V7" s="323"/>
      <c r="W7" s="323">
        <v>81</v>
      </c>
      <c r="X7" s="323"/>
      <c r="Y7" s="323"/>
      <c r="Z7" s="323">
        <v>1623</v>
      </c>
      <c r="AA7" s="323"/>
      <c r="AB7" s="323"/>
      <c r="AC7" s="185"/>
      <c r="AD7" s="323">
        <v>6253</v>
      </c>
      <c r="AE7" s="323"/>
      <c r="AF7" s="323"/>
      <c r="AG7" s="322">
        <v>1660</v>
      </c>
      <c r="AH7" s="322"/>
      <c r="AI7" s="322"/>
      <c r="AJ7" s="322"/>
      <c r="AK7" s="323">
        <v>2064</v>
      </c>
      <c r="AL7" s="323"/>
      <c r="AM7" s="323"/>
      <c r="AN7" s="323">
        <v>172</v>
      </c>
      <c r="AO7" s="323"/>
      <c r="AP7" s="323"/>
      <c r="AQ7" s="322">
        <v>185</v>
      </c>
      <c r="AR7" s="322"/>
      <c r="AS7" s="322"/>
      <c r="AT7" s="322"/>
      <c r="AU7" s="322">
        <v>985</v>
      </c>
      <c r="AV7" s="322"/>
      <c r="AW7" s="322"/>
      <c r="AX7" s="322"/>
      <c r="AY7" s="323">
        <v>1187</v>
      </c>
      <c r="AZ7" s="323"/>
      <c r="BA7" s="324"/>
      <c r="BB7" s="197"/>
      <c r="BC7" s="227"/>
      <c r="BD7" s="227"/>
      <c r="BE7" s="132" t="s">
        <v>207</v>
      </c>
      <c r="BF7" s="197"/>
      <c r="BG7" s="223"/>
      <c r="BH7" s="214"/>
      <c r="BI7" s="214"/>
    </row>
    <row r="8" spans="1:61" ht="21" customHeight="1">
      <c r="A8" s="189"/>
      <c r="B8" s="189"/>
      <c r="C8" s="189"/>
      <c r="D8" s="190"/>
      <c r="E8" s="314"/>
      <c r="F8" s="314"/>
      <c r="G8" s="314"/>
      <c r="H8" s="321"/>
      <c r="I8" s="321"/>
      <c r="J8" s="321"/>
      <c r="K8" s="321"/>
      <c r="L8" s="321"/>
      <c r="M8" s="321"/>
      <c r="N8" s="321"/>
      <c r="O8" s="321"/>
      <c r="P8" s="321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187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20"/>
      <c r="BB8" s="189"/>
      <c r="BC8" s="228"/>
      <c r="BD8" s="228"/>
      <c r="BE8" s="189"/>
      <c r="BF8" s="189"/>
      <c r="BG8" s="215"/>
    </row>
    <row r="9" spans="1:61" ht="21" customHeight="1">
      <c r="A9" s="306" t="s">
        <v>208</v>
      </c>
      <c r="B9" s="306"/>
      <c r="C9" s="196" t="s">
        <v>58</v>
      </c>
      <c r="D9" s="190" t="s">
        <v>56</v>
      </c>
      <c r="E9" s="312">
        <v>24528</v>
      </c>
      <c r="F9" s="312"/>
      <c r="G9" s="312"/>
      <c r="H9" s="312">
        <v>35761</v>
      </c>
      <c r="I9" s="312"/>
      <c r="J9" s="312"/>
      <c r="K9" s="312">
        <v>1104</v>
      </c>
      <c r="L9" s="312"/>
      <c r="M9" s="312"/>
      <c r="N9" s="312">
        <v>511</v>
      </c>
      <c r="O9" s="312"/>
      <c r="P9" s="312"/>
      <c r="Q9" s="312">
        <v>402</v>
      </c>
      <c r="R9" s="312"/>
      <c r="S9" s="312"/>
      <c r="T9" s="312">
        <v>9</v>
      </c>
      <c r="U9" s="312"/>
      <c r="V9" s="312"/>
      <c r="W9" s="312">
        <v>4</v>
      </c>
      <c r="X9" s="312"/>
      <c r="Y9" s="312"/>
      <c r="Z9" s="312">
        <v>178</v>
      </c>
      <c r="AA9" s="312"/>
      <c r="AB9" s="312"/>
      <c r="AC9" s="187"/>
      <c r="AD9" s="313">
        <v>490</v>
      </c>
      <c r="AE9" s="313"/>
      <c r="AF9" s="313"/>
      <c r="AG9" s="314">
        <v>116</v>
      </c>
      <c r="AH9" s="314"/>
      <c r="AI9" s="314"/>
      <c r="AJ9" s="314"/>
      <c r="AK9" s="314">
        <v>163</v>
      </c>
      <c r="AL9" s="314"/>
      <c r="AM9" s="314"/>
      <c r="AN9" s="314">
        <v>7</v>
      </c>
      <c r="AO9" s="314"/>
      <c r="AP9" s="314"/>
      <c r="AQ9" s="314">
        <v>18</v>
      </c>
      <c r="AR9" s="314"/>
      <c r="AS9" s="314"/>
      <c r="AT9" s="314"/>
      <c r="AU9" s="314">
        <v>81</v>
      </c>
      <c r="AV9" s="314"/>
      <c r="AW9" s="314"/>
      <c r="AX9" s="314"/>
      <c r="AY9" s="314">
        <v>105</v>
      </c>
      <c r="AZ9" s="314"/>
      <c r="BA9" s="317"/>
      <c r="BB9" s="318" t="s">
        <v>209</v>
      </c>
      <c r="BC9" s="318"/>
      <c r="BD9" s="318"/>
      <c r="BE9" s="196" t="s">
        <v>58</v>
      </c>
      <c r="BF9" s="189" t="s">
        <v>56</v>
      </c>
      <c r="BG9" s="215"/>
    </row>
    <row r="10" spans="1:61" ht="21" customHeight="1">
      <c r="A10" s="306"/>
      <c r="B10" s="306"/>
      <c r="C10" s="196" t="s">
        <v>28</v>
      </c>
      <c r="D10" s="190"/>
      <c r="E10" s="312">
        <v>21594</v>
      </c>
      <c r="F10" s="312"/>
      <c r="G10" s="312"/>
      <c r="H10" s="312">
        <v>31576</v>
      </c>
      <c r="I10" s="312"/>
      <c r="J10" s="312"/>
      <c r="K10" s="312">
        <v>404</v>
      </c>
      <c r="L10" s="312"/>
      <c r="M10" s="312"/>
      <c r="N10" s="312">
        <v>57</v>
      </c>
      <c r="O10" s="312"/>
      <c r="P10" s="312"/>
      <c r="Q10" s="312">
        <v>202</v>
      </c>
      <c r="R10" s="312"/>
      <c r="S10" s="312"/>
      <c r="T10" s="312">
        <v>9</v>
      </c>
      <c r="U10" s="312"/>
      <c r="V10" s="312"/>
      <c r="W10" s="312">
        <v>8</v>
      </c>
      <c r="X10" s="312"/>
      <c r="Y10" s="312"/>
      <c r="Z10" s="312">
        <v>128</v>
      </c>
      <c r="AA10" s="312"/>
      <c r="AB10" s="312"/>
      <c r="AC10" s="187"/>
      <c r="AD10" s="313">
        <v>466</v>
      </c>
      <c r="AE10" s="313"/>
      <c r="AF10" s="313"/>
      <c r="AG10" s="314">
        <v>83</v>
      </c>
      <c r="AH10" s="314"/>
      <c r="AI10" s="314"/>
      <c r="AJ10" s="314"/>
      <c r="AK10" s="314">
        <v>195</v>
      </c>
      <c r="AL10" s="314"/>
      <c r="AM10" s="314"/>
      <c r="AN10" s="314">
        <v>20</v>
      </c>
      <c r="AO10" s="314"/>
      <c r="AP10" s="314"/>
      <c r="AQ10" s="314">
        <v>21</v>
      </c>
      <c r="AR10" s="314"/>
      <c r="AS10" s="314"/>
      <c r="AT10" s="314"/>
      <c r="AU10" s="314">
        <v>64</v>
      </c>
      <c r="AV10" s="314"/>
      <c r="AW10" s="314"/>
      <c r="AX10" s="314"/>
      <c r="AY10" s="314">
        <v>83</v>
      </c>
      <c r="AZ10" s="314"/>
      <c r="BA10" s="317"/>
      <c r="BB10" s="189"/>
      <c r="BC10" s="311"/>
      <c r="BD10" s="311"/>
      <c r="BE10" s="196" t="s">
        <v>28</v>
      </c>
      <c r="BF10" s="189"/>
      <c r="BG10" s="215"/>
    </row>
    <row r="11" spans="1:61" ht="21" customHeight="1">
      <c r="A11" s="306"/>
      <c r="B11" s="306"/>
      <c r="C11" s="196" t="s">
        <v>29</v>
      </c>
      <c r="D11" s="190"/>
      <c r="E11" s="312">
        <v>21692</v>
      </c>
      <c r="F11" s="312"/>
      <c r="G11" s="312"/>
      <c r="H11" s="312">
        <v>31700</v>
      </c>
      <c r="I11" s="312"/>
      <c r="J11" s="312"/>
      <c r="K11" s="312">
        <v>336</v>
      </c>
      <c r="L11" s="312"/>
      <c r="M11" s="312"/>
      <c r="N11" s="312">
        <v>55</v>
      </c>
      <c r="O11" s="312"/>
      <c r="P11" s="312"/>
      <c r="Q11" s="312">
        <v>168</v>
      </c>
      <c r="R11" s="312"/>
      <c r="S11" s="312"/>
      <c r="T11" s="312">
        <v>7</v>
      </c>
      <c r="U11" s="312"/>
      <c r="V11" s="312"/>
      <c r="W11" s="312">
        <v>3</v>
      </c>
      <c r="X11" s="312"/>
      <c r="Y11" s="312"/>
      <c r="Z11" s="312">
        <v>103</v>
      </c>
      <c r="AA11" s="312"/>
      <c r="AB11" s="312"/>
      <c r="AC11" s="187"/>
      <c r="AD11" s="313">
        <v>514</v>
      </c>
      <c r="AE11" s="313"/>
      <c r="AF11" s="313"/>
      <c r="AG11" s="314">
        <v>99</v>
      </c>
      <c r="AH11" s="314"/>
      <c r="AI11" s="314"/>
      <c r="AJ11" s="314"/>
      <c r="AK11" s="314">
        <v>230</v>
      </c>
      <c r="AL11" s="314"/>
      <c r="AM11" s="314"/>
      <c r="AN11" s="314">
        <v>20</v>
      </c>
      <c r="AO11" s="314"/>
      <c r="AP11" s="314"/>
      <c r="AQ11" s="314">
        <v>23</v>
      </c>
      <c r="AR11" s="314"/>
      <c r="AS11" s="314"/>
      <c r="AT11" s="314"/>
      <c r="AU11" s="314">
        <v>58</v>
      </c>
      <c r="AV11" s="314"/>
      <c r="AW11" s="314"/>
      <c r="AX11" s="314"/>
      <c r="AY11" s="314">
        <v>84</v>
      </c>
      <c r="AZ11" s="314"/>
      <c r="BA11" s="317"/>
      <c r="BB11" s="189"/>
      <c r="BC11" s="311"/>
      <c r="BD11" s="311"/>
      <c r="BE11" s="196" t="s">
        <v>29</v>
      </c>
      <c r="BF11" s="189"/>
      <c r="BG11" s="215"/>
    </row>
    <row r="12" spans="1:61" ht="21" customHeight="1">
      <c r="A12" s="306"/>
      <c r="B12" s="306"/>
      <c r="C12" s="196" t="s">
        <v>30</v>
      </c>
      <c r="D12" s="190"/>
      <c r="E12" s="312">
        <v>21855</v>
      </c>
      <c r="F12" s="312"/>
      <c r="G12" s="312"/>
      <c r="H12" s="312">
        <v>31927</v>
      </c>
      <c r="I12" s="312"/>
      <c r="J12" s="312"/>
      <c r="K12" s="312">
        <v>359</v>
      </c>
      <c r="L12" s="312"/>
      <c r="M12" s="312"/>
      <c r="N12" s="312">
        <v>52</v>
      </c>
      <c r="O12" s="312"/>
      <c r="P12" s="312"/>
      <c r="Q12" s="312">
        <v>156</v>
      </c>
      <c r="R12" s="312"/>
      <c r="S12" s="312"/>
      <c r="T12" s="312">
        <v>2</v>
      </c>
      <c r="U12" s="312"/>
      <c r="V12" s="312"/>
      <c r="W12" s="312">
        <v>4</v>
      </c>
      <c r="X12" s="312"/>
      <c r="Y12" s="312"/>
      <c r="Z12" s="312">
        <v>145</v>
      </c>
      <c r="AA12" s="312"/>
      <c r="AB12" s="312"/>
      <c r="AC12" s="187"/>
      <c r="AD12" s="313">
        <v>551</v>
      </c>
      <c r="AE12" s="313"/>
      <c r="AF12" s="313"/>
      <c r="AG12" s="314">
        <v>234</v>
      </c>
      <c r="AH12" s="314"/>
      <c r="AI12" s="314"/>
      <c r="AJ12" s="314"/>
      <c r="AK12" s="314">
        <v>124</v>
      </c>
      <c r="AL12" s="314"/>
      <c r="AM12" s="314"/>
      <c r="AN12" s="314">
        <v>8</v>
      </c>
      <c r="AO12" s="314"/>
      <c r="AP12" s="314"/>
      <c r="AQ12" s="314">
        <v>13</v>
      </c>
      <c r="AR12" s="314"/>
      <c r="AS12" s="314"/>
      <c r="AT12" s="314"/>
      <c r="AU12" s="314">
        <v>68</v>
      </c>
      <c r="AV12" s="314"/>
      <c r="AW12" s="314"/>
      <c r="AX12" s="314"/>
      <c r="AY12" s="314">
        <v>104</v>
      </c>
      <c r="AZ12" s="314"/>
      <c r="BA12" s="317"/>
      <c r="BB12" s="189"/>
      <c r="BC12" s="311"/>
      <c r="BD12" s="311"/>
      <c r="BE12" s="196" t="s">
        <v>30</v>
      </c>
      <c r="BF12" s="189"/>
      <c r="BG12" s="215"/>
    </row>
    <row r="13" spans="1:61" ht="21" customHeight="1">
      <c r="A13" s="306"/>
      <c r="B13" s="306"/>
      <c r="C13" s="196" t="s">
        <v>31</v>
      </c>
      <c r="D13" s="190"/>
      <c r="E13" s="312">
        <v>22032</v>
      </c>
      <c r="F13" s="312"/>
      <c r="G13" s="312"/>
      <c r="H13" s="312">
        <v>32175</v>
      </c>
      <c r="I13" s="312"/>
      <c r="J13" s="312"/>
      <c r="K13" s="312">
        <v>388</v>
      </c>
      <c r="L13" s="312"/>
      <c r="M13" s="312"/>
      <c r="N13" s="312">
        <v>61</v>
      </c>
      <c r="O13" s="312"/>
      <c r="P13" s="312"/>
      <c r="Q13" s="312">
        <v>178</v>
      </c>
      <c r="R13" s="312"/>
      <c r="S13" s="312"/>
      <c r="T13" s="312">
        <v>6</v>
      </c>
      <c r="U13" s="312"/>
      <c r="V13" s="312"/>
      <c r="W13" s="312">
        <v>7</v>
      </c>
      <c r="X13" s="312"/>
      <c r="Y13" s="312"/>
      <c r="Z13" s="312">
        <v>136</v>
      </c>
      <c r="AA13" s="312"/>
      <c r="AB13" s="312"/>
      <c r="AC13" s="187"/>
      <c r="AD13" s="313">
        <v>457</v>
      </c>
      <c r="AE13" s="313"/>
      <c r="AF13" s="313"/>
      <c r="AG13" s="314">
        <v>120</v>
      </c>
      <c r="AH13" s="314"/>
      <c r="AI13" s="314"/>
      <c r="AJ13" s="314"/>
      <c r="AK13" s="314">
        <v>139</v>
      </c>
      <c r="AL13" s="314"/>
      <c r="AM13" s="314"/>
      <c r="AN13" s="314">
        <v>26</v>
      </c>
      <c r="AO13" s="314"/>
      <c r="AP13" s="314"/>
      <c r="AQ13" s="314">
        <v>21</v>
      </c>
      <c r="AR13" s="314"/>
      <c r="AS13" s="314"/>
      <c r="AT13" s="314"/>
      <c r="AU13" s="314">
        <v>63</v>
      </c>
      <c r="AV13" s="314"/>
      <c r="AW13" s="314"/>
      <c r="AX13" s="314"/>
      <c r="AY13" s="314">
        <v>88</v>
      </c>
      <c r="AZ13" s="314"/>
      <c r="BA13" s="317"/>
      <c r="BB13" s="189"/>
      <c r="BC13" s="311"/>
      <c r="BD13" s="311"/>
      <c r="BE13" s="196" t="s">
        <v>31</v>
      </c>
      <c r="BF13" s="189"/>
      <c r="BG13" s="215"/>
    </row>
    <row r="14" spans="1:61" ht="21" customHeight="1">
      <c r="A14" s="306"/>
      <c r="B14" s="306"/>
      <c r="C14" s="196" t="s">
        <v>32</v>
      </c>
      <c r="D14" s="190"/>
      <c r="E14" s="312">
        <v>22292</v>
      </c>
      <c r="F14" s="312"/>
      <c r="G14" s="312"/>
      <c r="H14" s="312">
        <v>32512</v>
      </c>
      <c r="I14" s="312"/>
      <c r="J14" s="312"/>
      <c r="K14" s="312">
        <v>446</v>
      </c>
      <c r="L14" s="312"/>
      <c r="M14" s="312"/>
      <c r="N14" s="312">
        <v>169</v>
      </c>
      <c r="O14" s="312"/>
      <c r="P14" s="312"/>
      <c r="Q14" s="312">
        <v>155</v>
      </c>
      <c r="R14" s="312"/>
      <c r="S14" s="312"/>
      <c r="T14" s="312">
        <v>8</v>
      </c>
      <c r="U14" s="312"/>
      <c r="V14" s="312"/>
      <c r="W14" s="312">
        <v>7</v>
      </c>
      <c r="X14" s="312"/>
      <c r="Y14" s="312"/>
      <c r="Z14" s="312">
        <v>107</v>
      </c>
      <c r="AA14" s="312"/>
      <c r="AB14" s="312"/>
      <c r="AC14" s="187"/>
      <c r="AD14" s="313">
        <v>504</v>
      </c>
      <c r="AE14" s="313"/>
      <c r="AF14" s="313"/>
      <c r="AG14" s="314">
        <v>237</v>
      </c>
      <c r="AH14" s="314"/>
      <c r="AI14" s="314"/>
      <c r="AJ14" s="314"/>
      <c r="AK14" s="314">
        <v>92</v>
      </c>
      <c r="AL14" s="314"/>
      <c r="AM14" s="314"/>
      <c r="AN14" s="314">
        <v>15</v>
      </c>
      <c r="AO14" s="314"/>
      <c r="AP14" s="314"/>
      <c r="AQ14" s="314">
        <v>10</v>
      </c>
      <c r="AR14" s="314"/>
      <c r="AS14" s="314"/>
      <c r="AT14" s="314"/>
      <c r="AU14" s="314">
        <v>76</v>
      </c>
      <c r="AV14" s="314"/>
      <c r="AW14" s="314"/>
      <c r="AX14" s="314"/>
      <c r="AY14" s="314">
        <v>74</v>
      </c>
      <c r="AZ14" s="314"/>
      <c r="BA14" s="317"/>
      <c r="BB14" s="189"/>
      <c r="BC14" s="311"/>
      <c r="BD14" s="311"/>
      <c r="BE14" s="196" t="s">
        <v>32</v>
      </c>
      <c r="BF14" s="189"/>
      <c r="BG14" s="215"/>
    </row>
    <row r="15" spans="1:61" ht="21" customHeight="1">
      <c r="A15" s="306"/>
      <c r="B15" s="306"/>
      <c r="C15" s="196" t="s">
        <v>59</v>
      </c>
      <c r="D15" s="190"/>
      <c r="E15" s="312">
        <v>23021</v>
      </c>
      <c r="F15" s="312"/>
      <c r="G15" s="312"/>
      <c r="H15" s="312">
        <v>33300</v>
      </c>
      <c r="I15" s="312"/>
      <c r="J15" s="312"/>
      <c r="K15" s="312">
        <v>882</v>
      </c>
      <c r="L15" s="312"/>
      <c r="M15" s="312"/>
      <c r="N15" s="312">
        <v>582</v>
      </c>
      <c r="O15" s="312"/>
      <c r="P15" s="312"/>
      <c r="Q15" s="312">
        <v>157</v>
      </c>
      <c r="R15" s="312"/>
      <c r="S15" s="312"/>
      <c r="T15" s="312">
        <v>6</v>
      </c>
      <c r="U15" s="312"/>
      <c r="V15" s="312"/>
      <c r="W15" s="312">
        <v>12</v>
      </c>
      <c r="X15" s="312"/>
      <c r="Y15" s="312"/>
      <c r="Z15" s="312">
        <v>125</v>
      </c>
      <c r="AA15" s="312"/>
      <c r="AB15" s="312"/>
      <c r="AC15" s="187"/>
      <c r="AD15" s="313">
        <v>603</v>
      </c>
      <c r="AE15" s="313"/>
      <c r="AF15" s="313"/>
      <c r="AG15" s="314">
        <v>113</v>
      </c>
      <c r="AH15" s="314"/>
      <c r="AI15" s="314"/>
      <c r="AJ15" s="314"/>
      <c r="AK15" s="314">
        <v>232</v>
      </c>
      <c r="AL15" s="314"/>
      <c r="AM15" s="314"/>
      <c r="AN15" s="314">
        <v>11</v>
      </c>
      <c r="AO15" s="314"/>
      <c r="AP15" s="314"/>
      <c r="AQ15" s="314">
        <v>12</v>
      </c>
      <c r="AR15" s="314"/>
      <c r="AS15" s="314"/>
      <c r="AT15" s="314"/>
      <c r="AU15" s="314">
        <v>106</v>
      </c>
      <c r="AV15" s="314"/>
      <c r="AW15" s="314"/>
      <c r="AX15" s="314"/>
      <c r="AY15" s="314">
        <v>129</v>
      </c>
      <c r="AZ15" s="314"/>
      <c r="BA15" s="317"/>
      <c r="BB15" s="189"/>
      <c r="BC15" s="311"/>
      <c r="BD15" s="311"/>
      <c r="BE15" s="196" t="s">
        <v>59</v>
      </c>
      <c r="BF15" s="189"/>
      <c r="BG15" s="215"/>
    </row>
    <row r="16" spans="1:61" ht="21" customHeight="1">
      <c r="A16" s="306"/>
      <c r="B16" s="306"/>
      <c r="C16" s="196" t="s">
        <v>60</v>
      </c>
      <c r="D16" s="190"/>
      <c r="E16" s="312">
        <v>23193</v>
      </c>
      <c r="F16" s="312"/>
      <c r="G16" s="312"/>
      <c r="H16" s="312">
        <v>33521</v>
      </c>
      <c r="I16" s="312"/>
      <c r="J16" s="312"/>
      <c r="K16" s="312">
        <v>356</v>
      </c>
      <c r="L16" s="312"/>
      <c r="M16" s="312"/>
      <c r="N16" s="312">
        <v>56</v>
      </c>
      <c r="O16" s="312"/>
      <c r="P16" s="312"/>
      <c r="Q16" s="312">
        <v>162</v>
      </c>
      <c r="R16" s="312"/>
      <c r="S16" s="312"/>
      <c r="T16" s="312">
        <v>8</v>
      </c>
      <c r="U16" s="312"/>
      <c r="V16" s="312"/>
      <c r="W16" s="312">
        <v>3</v>
      </c>
      <c r="X16" s="312"/>
      <c r="Y16" s="312"/>
      <c r="Z16" s="312">
        <v>127</v>
      </c>
      <c r="AA16" s="312"/>
      <c r="AB16" s="312"/>
      <c r="AC16" s="187"/>
      <c r="AD16" s="313">
        <v>490</v>
      </c>
      <c r="AE16" s="313"/>
      <c r="AF16" s="313"/>
      <c r="AG16" s="314">
        <v>86</v>
      </c>
      <c r="AH16" s="314"/>
      <c r="AI16" s="314"/>
      <c r="AJ16" s="314"/>
      <c r="AK16" s="314">
        <v>202</v>
      </c>
      <c r="AL16" s="314"/>
      <c r="AM16" s="314"/>
      <c r="AN16" s="314">
        <v>16</v>
      </c>
      <c r="AO16" s="314"/>
      <c r="AP16" s="314"/>
      <c r="AQ16" s="314">
        <v>11</v>
      </c>
      <c r="AR16" s="314"/>
      <c r="AS16" s="314"/>
      <c r="AT16" s="314"/>
      <c r="AU16" s="314">
        <v>81</v>
      </c>
      <c r="AV16" s="314"/>
      <c r="AW16" s="314"/>
      <c r="AX16" s="314"/>
      <c r="AY16" s="314">
        <v>94</v>
      </c>
      <c r="AZ16" s="314"/>
      <c r="BA16" s="317"/>
      <c r="BB16" s="189"/>
      <c r="BC16" s="311"/>
      <c r="BD16" s="311"/>
      <c r="BE16" s="196" t="s">
        <v>60</v>
      </c>
      <c r="BF16" s="189"/>
      <c r="BG16" s="215"/>
    </row>
    <row r="17" spans="1:59" ht="21" customHeight="1">
      <c r="A17" s="306"/>
      <c r="B17" s="306"/>
      <c r="C17" s="196" t="s">
        <v>61</v>
      </c>
      <c r="D17" s="190"/>
      <c r="E17" s="312">
        <v>23347</v>
      </c>
      <c r="F17" s="312"/>
      <c r="G17" s="312"/>
      <c r="H17" s="312">
        <v>33722</v>
      </c>
      <c r="I17" s="312"/>
      <c r="J17" s="312"/>
      <c r="K17" s="312">
        <v>365</v>
      </c>
      <c r="L17" s="312"/>
      <c r="M17" s="312"/>
      <c r="N17" s="312">
        <v>61</v>
      </c>
      <c r="O17" s="312"/>
      <c r="P17" s="312"/>
      <c r="Q17" s="312">
        <v>147</v>
      </c>
      <c r="R17" s="312"/>
      <c r="S17" s="312"/>
      <c r="T17" s="312">
        <v>8</v>
      </c>
      <c r="U17" s="312"/>
      <c r="V17" s="312"/>
      <c r="W17" s="312">
        <v>10</v>
      </c>
      <c r="X17" s="312"/>
      <c r="Y17" s="312"/>
      <c r="Z17" s="312">
        <v>139</v>
      </c>
      <c r="AA17" s="312"/>
      <c r="AB17" s="312"/>
      <c r="AC17" s="187"/>
      <c r="AD17" s="313">
        <v>406</v>
      </c>
      <c r="AE17" s="313"/>
      <c r="AF17" s="313"/>
      <c r="AG17" s="314">
        <v>96</v>
      </c>
      <c r="AH17" s="314"/>
      <c r="AI17" s="314"/>
      <c r="AJ17" s="314"/>
      <c r="AK17" s="314">
        <v>129</v>
      </c>
      <c r="AL17" s="314"/>
      <c r="AM17" s="314"/>
      <c r="AN17" s="314">
        <v>13</v>
      </c>
      <c r="AO17" s="314"/>
      <c r="AP17" s="314"/>
      <c r="AQ17" s="314">
        <v>16</v>
      </c>
      <c r="AR17" s="314"/>
      <c r="AS17" s="314"/>
      <c r="AT17" s="314"/>
      <c r="AU17" s="314">
        <v>69</v>
      </c>
      <c r="AV17" s="314"/>
      <c r="AW17" s="314"/>
      <c r="AX17" s="314"/>
      <c r="AY17" s="314">
        <v>83</v>
      </c>
      <c r="AZ17" s="314"/>
      <c r="BA17" s="317"/>
      <c r="BB17" s="189"/>
      <c r="BC17" s="311"/>
      <c r="BD17" s="311"/>
      <c r="BE17" s="196" t="s">
        <v>61</v>
      </c>
      <c r="BF17" s="189"/>
      <c r="BG17" s="215"/>
    </row>
    <row r="18" spans="1:59" ht="21" customHeight="1">
      <c r="A18" s="306" t="s">
        <v>162</v>
      </c>
      <c r="B18" s="306"/>
      <c r="C18" s="196" t="s">
        <v>55</v>
      </c>
      <c r="D18" s="190" t="s">
        <v>56</v>
      </c>
      <c r="E18" s="312">
        <v>23517</v>
      </c>
      <c r="F18" s="312"/>
      <c r="G18" s="312"/>
      <c r="H18" s="312">
        <v>33941</v>
      </c>
      <c r="I18" s="312"/>
      <c r="J18" s="312"/>
      <c r="K18" s="312">
        <v>347</v>
      </c>
      <c r="L18" s="312"/>
      <c r="M18" s="312"/>
      <c r="N18" s="312">
        <v>46</v>
      </c>
      <c r="O18" s="312"/>
      <c r="P18" s="312"/>
      <c r="Q18" s="312">
        <v>151</v>
      </c>
      <c r="R18" s="312"/>
      <c r="S18" s="312"/>
      <c r="T18" s="312">
        <v>7</v>
      </c>
      <c r="U18" s="312"/>
      <c r="V18" s="312"/>
      <c r="W18" s="312">
        <v>8</v>
      </c>
      <c r="X18" s="312"/>
      <c r="Y18" s="312"/>
      <c r="Z18" s="312">
        <v>135</v>
      </c>
      <c r="AA18" s="312"/>
      <c r="AB18" s="312"/>
      <c r="AC18" s="187"/>
      <c r="AD18" s="313">
        <v>543</v>
      </c>
      <c r="AE18" s="313"/>
      <c r="AF18" s="313"/>
      <c r="AG18" s="314">
        <v>101</v>
      </c>
      <c r="AH18" s="314"/>
      <c r="AI18" s="314"/>
      <c r="AJ18" s="314"/>
      <c r="AK18" s="314">
        <v>144</v>
      </c>
      <c r="AL18" s="314"/>
      <c r="AM18" s="314"/>
      <c r="AN18" s="314">
        <v>11</v>
      </c>
      <c r="AO18" s="314"/>
      <c r="AP18" s="314"/>
      <c r="AQ18" s="314">
        <v>20</v>
      </c>
      <c r="AR18" s="314"/>
      <c r="AS18" s="314"/>
      <c r="AT18" s="314"/>
      <c r="AU18" s="314">
        <v>134</v>
      </c>
      <c r="AV18" s="314"/>
      <c r="AW18" s="314"/>
      <c r="AX18" s="314"/>
      <c r="AY18" s="314">
        <v>133</v>
      </c>
      <c r="AZ18" s="314"/>
      <c r="BA18" s="317"/>
      <c r="BB18" s="318" t="s">
        <v>210</v>
      </c>
      <c r="BC18" s="318"/>
      <c r="BD18" s="318"/>
      <c r="BE18" s="196" t="s">
        <v>55</v>
      </c>
      <c r="BF18" s="189" t="s">
        <v>56</v>
      </c>
      <c r="BG18" s="215"/>
    </row>
    <row r="19" spans="1:59" ht="21" customHeight="1">
      <c r="A19" s="306"/>
      <c r="B19" s="306"/>
      <c r="C19" s="196" t="s">
        <v>27</v>
      </c>
      <c r="D19" s="190"/>
      <c r="E19" s="312">
        <v>23673</v>
      </c>
      <c r="F19" s="312"/>
      <c r="G19" s="312"/>
      <c r="H19" s="312">
        <v>34153</v>
      </c>
      <c r="I19" s="312"/>
      <c r="J19" s="312"/>
      <c r="K19" s="312">
        <v>358</v>
      </c>
      <c r="L19" s="312"/>
      <c r="M19" s="312"/>
      <c r="N19" s="312">
        <v>56</v>
      </c>
      <c r="O19" s="312"/>
      <c r="P19" s="312"/>
      <c r="Q19" s="312">
        <v>152</v>
      </c>
      <c r="R19" s="312"/>
      <c r="S19" s="312"/>
      <c r="T19" s="312">
        <v>6</v>
      </c>
      <c r="U19" s="312"/>
      <c r="V19" s="312"/>
      <c r="W19" s="312">
        <v>8</v>
      </c>
      <c r="X19" s="312"/>
      <c r="Y19" s="312"/>
      <c r="Z19" s="312">
        <v>136</v>
      </c>
      <c r="AA19" s="312"/>
      <c r="AB19" s="312"/>
      <c r="AC19" s="187"/>
      <c r="AD19" s="313">
        <v>565</v>
      </c>
      <c r="AE19" s="313"/>
      <c r="AF19" s="313"/>
      <c r="AG19" s="314">
        <v>157</v>
      </c>
      <c r="AH19" s="314"/>
      <c r="AI19" s="314"/>
      <c r="AJ19" s="314"/>
      <c r="AK19" s="314">
        <v>183</v>
      </c>
      <c r="AL19" s="314"/>
      <c r="AM19" s="314"/>
      <c r="AN19" s="314">
        <v>16</v>
      </c>
      <c r="AO19" s="314"/>
      <c r="AP19" s="314"/>
      <c r="AQ19" s="314">
        <v>12</v>
      </c>
      <c r="AR19" s="314"/>
      <c r="AS19" s="314"/>
      <c r="AT19" s="314"/>
      <c r="AU19" s="314">
        <v>95</v>
      </c>
      <c r="AV19" s="314"/>
      <c r="AW19" s="314"/>
      <c r="AX19" s="314"/>
      <c r="AY19" s="314">
        <v>102</v>
      </c>
      <c r="AZ19" s="314"/>
      <c r="BA19" s="317"/>
      <c r="BB19" s="189"/>
      <c r="BC19" s="311"/>
      <c r="BD19" s="311"/>
      <c r="BE19" s="196" t="s">
        <v>27</v>
      </c>
      <c r="BF19" s="189"/>
      <c r="BG19" s="215"/>
    </row>
    <row r="20" spans="1:59" ht="21" customHeight="1" thickBot="1">
      <c r="A20" s="306"/>
      <c r="B20" s="306"/>
      <c r="C20" s="196" t="s">
        <v>57</v>
      </c>
      <c r="D20" s="179"/>
      <c r="E20" s="308">
        <v>23911</v>
      </c>
      <c r="F20" s="308"/>
      <c r="G20" s="308"/>
      <c r="H20" s="308">
        <v>34460</v>
      </c>
      <c r="I20" s="308"/>
      <c r="J20" s="308"/>
      <c r="K20" s="308">
        <v>603</v>
      </c>
      <c r="L20" s="308"/>
      <c r="M20" s="308"/>
      <c r="N20" s="308">
        <v>160</v>
      </c>
      <c r="O20" s="308"/>
      <c r="P20" s="308"/>
      <c r="Q20" s="308">
        <v>266</v>
      </c>
      <c r="R20" s="308"/>
      <c r="S20" s="308"/>
      <c r="T20" s="308">
        <v>6</v>
      </c>
      <c r="U20" s="308"/>
      <c r="V20" s="308"/>
      <c r="W20" s="308">
        <v>7</v>
      </c>
      <c r="X20" s="308"/>
      <c r="Y20" s="308"/>
      <c r="Z20" s="308">
        <v>164</v>
      </c>
      <c r="AA20" s="308"/>
      <c r="AB20" s="308"/>
      <c r="AC20" s="187"/>
      <c r="AD20" s="309">
        <v>664</v>
      </c>
      <c r="AE20" s="309"/>
      <c r="AF20" s="309"/>
      <c r="AG20" s="310">
        <v>218</v>
      </c>
      <c r="AH20" s="310"/>
      <c r="AI20" s="310"/>
      <c r="AJ20" s="310"/>
      <c r="AK20" s="310">
        <v>231</v>
      </c>
      <c r="AL20" s="310"/>
      <c r="AM20" s="310"/>
      <c r="AN20" s="310">
        <v>9</v>
      </c>
      <c r="AO20" s="310"/>
      <c r="AP20" s="310"/>
      <c r="AQ20" s="310">
        <v>8</v>
      </c>
      <c r="AR20" s="310"/>
      <c r="AS20" s="310"/>
      <c r="AT20" s="310"/>
      <c r="AU20" s="310">
        <v>90</v>
      </c>
      <c r="AV20" s="310"/>
      <c r="AW20" s="310"/>
      <c r="AX20" s="310"/>
      <c r="AY20" s="310">
        <v>108</v>
      </c>
      <c r="AZ20" s="310"/>
      <c r="BA20" s="315"/>
      <c r="BB20" s="198"/>
      <c r="BC20" s="316"/>
      <c r="BD20" s="316"/>
      <c r="BE20" s="230" t="s">
        <v>57</v>
      </c>
      <c r="BF20" s="198"/>
      <c r="BG20" s="215"/>
    </row>
    <row r="21" spans="1:59" ht="21" customHeight="1">
      <c r="A21" s="193" t="s">
        <v>211</v>
      </c>
      <c r="B21" s="191"/>
      <c r="C21" s="191"/>
      <c r="D21" s="191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306" t="s">
        <v>160</v>
      </c>
      <c r="BA21" s="306"/>
      <c r="BB21" s="307"/>
      <c r="BC21" s="307"/>
      <c r="BD21" s="307"/>
      <c r="BE21" s="307"/>
      <c r="BF21" s="307"/>
    </row>
    <row r="22" spans="1:59" ht="26.25" customHeight="1">
      <c r="E22" s="365"/>
      <c r="F22" s="366"/>
      <c r="G22" s="366"/>
      <c r="H22" s="365"/>
      <c r="I22" s="366"/>
      <c r="J22" s="366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F22" s="215"/>
    </row>
    <row r="23" spans="1:59" ht="24.9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9" ht="2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9" ht="21" customHeight="1">
      <c r="A25" s="330" t="s">
        <v>232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225"/>
      <c r="AD25" s="331" t="s">
        <v>233</v>
      </c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</row>
    <row r="26" spans="1:59" ht="21" customHeight="1" thickBo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105"/>
      <c r="BE26" s="105"/>
      <c r="BF26" s="105"/>
    </row>
    <row r="27" spans="1:59" ht="21" customHeight="1">
      <c r="A27" s="332" t="s">
        <v>179</v>
      </c>
      <c r="B27" s="333"/>
      <c r="C27" s="333"/>
      <c r="D27" s="333"/>
      <c r="E27" s="336" t="s">
        <v>202</v>
      </c>
      <c r="F27" s="336"/>
      <c r="G27" s="336"/>
      <c r="H27" s="337" t="s">
        <v>201</v>
      </c>
      <c r="I27" s="337"/>
      <c r="J27" s="337"/>
      <c r="K27" s="338" t="s">
        <v>200</v>
      </c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9"/>
      <c r="AC27" s="206"/>
      <c r="AD27" s="340" t="s">
        <v>199</v>
      </c>
      <c r="AE27" s="340"/>
      <c r="AF27" s="340"/>
      <c r="AG27" s="340"/>
      <c r="AH27" s="340"/>
      <c r="AI27" s="340"/>
      <c r="AJ27" s="340"/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/>
      <c r="AW27" s="340"/>
      <c r="AX27" s="340"/>
      <c r="AY27" s="340"/>
      <c r="AZ27" s="340"/>
      <c r="BA27" s="332"/>
      <c r="BB27" s="341" t="s">
        <v>179</v>
      </c>
      <c r="BC27" s="342"/>
      <c r="BD27" s="342"/>
      <c r="BE27" s="342"/>
      <c r="BF27" s="342"/>
    </row>
    <row r="28" spans="1:59" s="222" customFormat="1" ht="21" customHeight="1">
      <c r="A28" s="334"/>
      <c r="B28" s="335"/>
      <c r="C28" s="335"/>
      <c r="D28" s="335"/>
      <c r="E28" s="345" t="s">
        <v>198</v>
      </c>
      <c r="F28" s="345"/>
      <c r="G28" s="345"/>
      <c r="H28" s="345" t="s">
        <v>198</v>
      </c>
      <c r="I28" s="345"/>
      <c r="J28" s="345"/>
      <c r="K28" s="349" t="s">
        <v>197</v>
      </c>
      <c r="L28" s="349"/>
      <c r="M28" s="349"/>
      <c r="N28" s="349" t="s">
        <v>196</v>
      </c>
      <c r="O28" s="349"/>
      <c r="P28" s="349"/>
      <c r="Q28" s="349" t="s">
        <v>195</v>
      </c>
      <c r="R28" s="349"/>
      <c r="S28" s="349"/>
      <c r="T28" s="349" t="s">
        <v>194</v>
      </c>
      <c r="U28" s="349"/>
      <c r="V28" s="349"/>
      <c r="W28" s="349" t="s">
        <v>193</v>
      </c>
      <c r="X28" s="349"/>
      <c r="Y28" s="349"/>
      <c r="Z28" s="349" t="s">
        <v>192</v>
      </c>
      <c r="AA28" s="349"/>
      <c r="AB28" s="346"/>
      <c r="AC28" s="206"/>
      <c r="AD28" s="347" t="s">
        <v>191</v>
      </c>
      <c r="AE28" s="347"/>
      <c r="AF28" s="348"/>
      <c r="AG28" s="346" t="s">
        <v>190</v>
      </c>
      <c r="AH28" s="347"/>
      <c r="AI28" s="347"/>
      <c r="AJ28" s="348"/>
      <c r="AK28" s="346" t="s">
        <v>189</v>
      </c>
      <c r="AL28" s="347"/>
      <c r="AM28" s="348"/>
      <c r="AN28" s="346" t="s">
        <v>188</v>
      </c>
      <c r="AO28" s="347"/>
      <c r="AP28" s="348"/>
      <c r="AQ28" s="346" t="s">
        <v>187</v>
      </c>
      <c r="AR28" s="347"/>
      <c r="AS28" s="347"/>
      <c r="AT28" s="348"/>
      <c r="AU28" s="346" t="s">
        <v>186</v>
      </c>
      <c r="AV28" s="347"/>
      <c r="AW28" s="347"/>
      <c r="AX28" s="348"/>
      <c r="AY28" s="346" t="s">
        <v>185</v>
      </c>
      <c r="AZ28" s="347"/>
      <c r="BA28" s="348"/>
      <c r="BB28" s="343"/>
      <c r="BC28" s="344"/>
      <c r="BD28" s="344"/>
      <c r="BE28" s="344"/>
      <c r="BF28" s="344"/>
    </row>
    <row r="29" spans="1:59" s="215" customFormat="1" ht="21" customHeight="1">
      <c r="A29" s="329" t="s">
        <v>12</v>
      </c>
      <c r="B29" s="329"/>
      <c r="C29" s="112" t="s">
        <v>234</v>
      </c>
      <c r="D29" s="207" t="s">
        <v>163</v>
      </c>
      <c r="E29" s="380">
        <v>23625.5</v>
      </c>
      <c r="F29" s="380"/>
      <c r="G29" s="380"/>
      <c r="H29" s="380">
        <v>35317.916666666664</v>
      </c>
      <c r="I29" s="380"/>
      <c r="J29" s="380"/>
      <c r="K29" s="380">
        <v>6538</v>
      </c>
      <c r="L29" s="380"/>
      <c r="M29" s="380"/>
      <c r="N29" s="380">
        <v>1946</v>
      </c>
      <c r="O29" s="380"/>
      <c r="P29" s="380"/>
      <c r="Q29" s="380">
        <v>2616</v>
      </c>
      <c r="R29" s="380"/>
      <c r="S29" s="380"/>
      <c r="T29" s="380">
        <v>91</v>
      </c>
      <c r="U29" s="380"/>
      <c r="V29" s="380"/>
      <c r="W29" s="380">
        <v>99</v>
      </c>
      <c r="X29" s="380"/>
      <c r="Y29" s="380"/>
      <c r="Z29" s="380">
        <v>1786</v>
      </c>
      <c r="AA29" s="380"/>
      <c r="AB29" s="380"/>
      <c r="AC29" s="204"/>
      <c r="AD29" s="325">
        <v>6190</v>
      </c>
      <c r="AE29" s="325"/>
      <c r="AF29" s="325"/>
      <c r="AG29" s="327">
        <v>1551</v>
      </c>
      <c r="AH29" s="327"/>
      <c r="AI29" s="327"/>
      <c r="AJ29" s="327"/>
      <c r="AK29" s="325">
        <v>2127</v>
      </c>
      <c r="AL29" s="325"/>
      <c r="AM29" s="325"/>
      <c r="AN29" s="325">
        <v>229</v>
      </c>
      <c r="AO29" s="325"/>
      <c r="AP29" s="325"/>
      <c r="AQ29" s="327">
        <v>225</v>
      </c>
      <c r="AR29" s="327"/>
      <c r="AS29" s="327"/>
      <c r="AT29" s="327"/>
      <c r="AU29" s="327">
        <v>787</v>
      </c>
      <c r="AV29" s="327"/>
      <c r="AW29" s="327"/>
      <c r="AX29" s="327"/>
      <c r="AY29" s="325">
        <v>1271</v>
      </c>
      <c r="AZ29" s="325"/>
      <c r="BA29" s="326"/>
      <c r="BB29" s="328" t="s">
        <v>235</v>
      </c>
      <c r="BC29" s="318"/>
      <c r="BD29" s="318"/>
      <c r="BE29" s="112" t="s">
        <v>236</v>
      </c>
      <c r="BF29" s="206" t="s">
        <v>163</v>
      </c>
    </row>
    <row r="30" spans="1:59" s="222" customFormat="1" ht="21" customHeight="1">
      <c r="A30" s="200"/>
      <c r="B30" s="200"/>
      <c r="C30" s="112" t="s">
        <v>237</v>
      </c>
      <c r="D30" s="206"/>
      <c r="E30" s="378">
        <v>21467</v>
      </c>
      <c r="F30" s="376"/>
      <c r="G30" s="376"/>
      <c r="H30" s="376">
        <v>31646</v>
      </c>
      <c r="I30" s="376"/>
      <c r="J30" s="376"/>
      <c r="K30" s="376">
        <v>5697</v>
      </c>
      <c r="L30" s="376"/>
      <c r="M30" s="376"/>
      <c r="N30" s="376">
        <v>2133</v>
      </c>
      <c r="O30" s="376"/>
      <c r="P30" s="376"/>
      <c r="Q30" s="376">
        <v>2759</v>
      </c>
      <c r="R30" s="376"/>
      <c r="S30" s="376"/>
      <c r="T30" s="376">
        <v>104</v>
      </c>
      <c r="U30" s="376"/>
      <c r="V30" s="376"/>
      <c r="W30" s="376">
        <v>115</v>
      </c>
      <c r="X30" s="376"/>
      <c r="Y30" s="376"/>
      <c r="Z30" s="376">
        <v>586</v>
      </c>
      <c r="AA30" s="376"/>
      <c r="AB30" s="376"/>
      <c r="AC30" s="256"/>
      <c r="AD30" s="376">
        <v>6585</v>
      </c>
      <c r="AE30" s="376"/>
      <c r="AF30" s="376"/>
      <c r="AG30" s="377">
        <v>1664</v>
      </c>
      <c r="AH30" s="377"/>
      <c r="AI30" s="377"/>
      <c r="AJ30" s="377"/>
      <c r="AK30" s="376">
        <v>2532</v>
      </c>
      <c r="AL30" s="376"/>
      <c r="AM30" s="376"/>
      <c r="AN30" s="376">
        <v>193</v>
      </c>
      <c r="AO30" s="376"/>
      <c r="AP30" s="376"/>
      <c r="AQ30" s="377">
        <v>185</v>
      </c>
      <c r="AR30" s="377"/>
      <c r="AS30" s="377"/>
      <c r="AT30" s="377"/>
      <c r="AU30" s="377">
        <v>1293</v>
      </c>
      <c r="AV30" s="377"/>
      <c r="AW30" s="377"/>
      <c r="AX30" s="377"/>
      <c r="AY30" s="376">
        <v>718</v>
      </c>
      <c r="AZ30" s="376"/>
      <c r="BA30" s="379"/>
      <c r="BB30" s="206"/>
      <c r="BC30" s="226"/>
      <c r="BD30" s="226"/>
      <c r="BE30" s="112" t="s">
        <v>238</v>
      </c>
      <c r="BF30" s="206"/>
    </row>
    <row r="31" spans="1:59" ht="21" customHeight="1">
      <c r="A31" s="201"/>
      <c r="B31" s="201"/>
      <c r="C31" s="132" t="s">
        <v>239</v>
      </c>
      <c r="D31" s="212"/>
      <c r="E31" s="375">
        <v>20881</v>
      </c>
      <c r="F31" s="372"/>
      <c r="G31" s="373"/>
      <c r="H31" s="371">
        <v>30377</v>
      </c>
      <c r="I31" s="372"/>
      <c r="J31" s="373"/>
      <c r="K31" s="371">
        <v>5331</v>
      </c>
      <c r="L31" s="372"/>
      <c r="M31" s="373"/>
      <c r="N31" s="371">
        <v>1975</v>
      </c>
      <c r="O31" s="372"/>
      <c r="P31" s="373"/>
      <c r="Q31" s="371">
        <v>2664</v>
      </c>
      <c r="R31" s="372"/>
      <c r="S31" s="373"/>
      <c r="T31" s="371">
        <v>97</v>
      </c>
      <c r="U31" s="372"/>
      <c r="V31" s="373"/>
      <c r="W31" s="371">
        <v>87</v>
      </c>
      <c r="X31" s="372"/>
      <c r="Y31" s="373"/>
      <c r="Z31" s="371">
        <v>508</v>
      </c>
      <c r="AA31" s="372"/>
      <c r="AB31" s="373"/>
      <c r="AC31" s="257"/>
      <c r="AD31" s="371">
        <v>6840</v>
      </c>
      <c r="AE31" s="372"/>
      <c r="AF31" s="373"/>
      <c r="AG31" s="368">
        <v>1794</v>
      </c>
      <c r="AH31" s="369"/>
      <c r="AI31" s="369"/>
      <c r="AJ31" s="370"/>
      <c r="AK31" s="371">
        <v>2646</v>
      </c>
      <c r="AL31" s="372"/>
      <c r="AM31" s="373"/>
      <c r="AN31" s="371">
        <v>191</v>
      </c>
      <c r="AO31" s="372"/>
      <c r="AP31" s="373"/>
      <c r="AQ31" s="368">
        <v>186</v>
      </c>
      <c r="AR31" s="369"/>
      <c r="AS31" s="369"/>
      <c r="AT31" s="370"/>
      <c r="AU31" s="368">
        <v>1381</v>
      </c>
      <c r="AV31" s="369"/>
      <c r="AW31" s="369"/>
      <c r="AX31" s="370"/>
      <c r="AY31" s="371">
        <v>642</v>
      </c>
      <c r="AZ31" s="372"/>
      <c r="BA31" s="374"/>
      <c r="BB31" s="212"/>
      <c r="BC31" s="227"/>
      <c r="BD31" s="227"/>
      <c r="BE31" s="132" t="s">
        <v>239</v>
      </c>
      <c r="BF31" s="212"/>
    </row>
    <row r="32" spans="1:59" ht="21" customHeight="1">
      <c r="A32" s="206"/>
      <c r="B32" s="206"/>
      <c r="C32" s="206"/>
      <c r="D32" s="207"/>
      <c r="E32" s="367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209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8"/>
      <c r="BB32" s="210"/>
      <c r="BC32" s="228"/>
      <c r="BD32" s="228"/>
      <c r="BE32" s="206"/>
      <c r="BF32" s="206"/>
    </row>
    <row r="33" spans="1:58" ht="21" customHeight="1">
      <c r="A33" s="306" t="s">
        <v>208</v>
      </c>
      <c r="B33" s="306"/>
      <c r="C33" s="112" t="s">
        <v>58</v>
      </c>
      <c r="D33" s="207" t="s">
        <v>56</v>
      </c>
      <c r="E33" s="356">
        <v>21308</v>
      </c>
      <c r="F33" s="351"/>
      <c r="G33" s="351"/>
      <c r="H33" s="351">
        <v>31206</v>
      </c>
      <c r="I33" s="351"/>
      <c r="J33" s="351"/>
      <c r="K33" s="351">
        <f>SUM(N33:AB33)</f>
        <v>1014</v>
      </c>
      <c r="L33" s="351"/>
      <c r="M33" s="351"/>
      <c r="N33" s="351">
        <v>339</v>
      </c>
      <c r="O33" s="351"/>
      <c r="P33" s="351"/>
      <c r="Q33" s="351">
        <v>601</v>
      </c>
      <c r="R33" s="351"/>
      <c r="S33" s="351"/>
      <c r="T33" s="351">
        <v>11</v>
      </c>
      <c r="U33" s="351"/>
      <c r="V33" s="351"/>
      <c r="W33" s="351">
        <v>4</v>
      </c>
      <c r="X33" s="351"/>
      <c r="Y33" s="351"/>
      <c r="Z33" s="351">
        <v>59</v>
      </c>
      <c r="AA33" s="351"/>
      <c r="AB33" s="353"/>
      <c r="AC33" s="258"/>
      <c r="AD33" s="354">
        <f>SUM(AG33:BA33)</f>
        <v>583</v>
      </c>
      <c r="AE33" s="355"/>
      <c r="AF33" s="355"/>
      <c r="AG33" s="351">
        <v>142</v>
      </c>
      <c r="AH33" s="351"/>
      <c r="AI33" s="351"/>
      <c r="AJ33" s="351"/>
      <c r="AK33" s="351">
        <v>207</v>
      </c>
      <c r="AL33" s="351"/>
      <c r="AM33" s="351"/>
      <c r="AN33" s="351">
        <v>10</v>
      </c>
      <c r="AO33" s="351"/>
      <c r="AP33" s="351"/>
      <c r="AQ33" s="351">
        <v>18</v>
      </c>
      <c r="AR33" s="351"/>
      <c r="AS33" s="351"/>
      <c r="AT33" s="351"/>
      <c r="AU33" s="351">
        <v>118</v>
      </c>
      <c r="AV33" s="351"/>
      <c r="AW33" s="351"/>
      <c r="AX33" s="351"/>
      <c r="AY33" s="351">
        <v>88</v>
      </c>
      <c r="AZ33" s="351"/>
      <c r="BA33" s="352"/>
      <c r="BB33" s="328" t="s">
        <v>209</v>
      </c>
      <c r="BC33" s="318"/>
      <c r="BD33" s="318"/>
      <c r="BE33" s="112" t="s">
        <v>58</v>
      </c>
      <c r="BF33" s="206" t="s">
        <v>56</v>
      </c>
    </row>
    <row r="34" spans="1:58" ht="21" customHeight="1">
      <c r="A34" s="306"/>
      <c r="B34" s="306"/>
      <c r="C34" s="112" t="s">
        <v>28</v>
      </c>
      <c r="D34" s="207"/>
      <c r="E34" s="356">
        <v>21396</v>
      </c>
      <c r="F34" s="351"/>
      <c r="G34" s="351"/>
      <c r="H34" s="351">
        <v>31230</v>
      </c>
      <c r="I34" s="351"/>
      <c r="J34" s="351"/>
      <c r="K34" s="351">
        <f t="shared" ref="K34:K44" si="0">SUM(N34:AB34)</f>
        <v>561</v>
      </c>
      <c r="L34" s="351"/>
      <c r="M34" s="351"/>
      <c r="N34" s="351">
        <v>258</v>
      </c>
      <c r="O34" s="351"/>
      <c r="P34" s="351"/>
      <c r="Q34" s="351">
        <v>229</v>
      </c>
      <c r="R34" s="351"/>
      <c r="S34" s="351"/>
      <c r="T34" s="351">
        <v>13</v>
      </c>
      <c r="U34" s="351"/>
      <c r="V34" s="351"/>
      <c r="W34" s="351">
        <v>11</v>
      </c>
      <c r="X34" s="351"/>
      <c r="Y34" s="351"/>
      <c r="Z34" s="351">
        <v>50</v>
      </c>
      <c r="AA34" s="351"/>
      <c r="AB34" s="353"/>
      <c r="AC34" s="258"/>
      <c r="AD34" s="354">
        <f t="shared" ref="AD34:AD44" si="1">SUM(AG34:BA34)</f>
        <v>537</v>
      </c>
      <c r="AE34" s="355"/>
      <c r="AF34" s="355"/>
      <c r="AG34" s="351">
        <v>94</v>
      </c>
      <c r="AH34" s="351"/>
      <c r="AI34" s="351"/>
      <c r="AJ34" s="351"/>
      <c r="AK34" s="351">
        <v>261</v>
      </c>
      <c r="AL34" s="351"/>
      <c r="AM34" s="351"/>
      <c r="AN34" s="351">
        <v>21</v>
      </c>
      <c r="AO34" s="351"/>
      <c r="AP34" s="351"/>
      <c r="AQ34" s="351">
        <v>21</v>
      </c>
      <c r="AR34" s="351"/>
      <c r="AS34" s="351"/>
      <c r="AT34" s="351"/>
      <c r="AU34" s="351">
        <v>95</v>
      </c>
      <c r="AV34" s="351"/>
      <c r="AW34" s="351"/>
      <c r="AX34" s="351"/>
      <c r="AY34" s="351">
        <v>45</v>
      </c>
      <c r="AZ34" s="351"/>
      <c r="BA34" s="352"/>
      <c r="BB34" s="210"/>
      <c r="BC34" s="311"/>
      <c r="BD34" s="311"/>
      <c r="BE34" s="112" t="s">
        <v>28</v>
      </c>
      <c r="BF34" s="206"/>
    </row>
    <row r="35" spans="1:58" ht="21" customHeight="1">
      <c r="A35" s="306"/>
      <c r="B35" s="306"/>
      <c r="C35" s="112" t="s">
        <v>29</v>
      </c>
      <c r="D35" s="207"/>
      <c r="E35" s="356">
        <v>21253</v>
      </c>
      <c r="F35" s="351"/>
      <c r="G35" s="351"/>
      <c r="H35" s="351">
        <v>30984</v>
      </c>
      <c r="I35" s="351"/>
      <c r="J35" s="351"/>
      <c r="K35" s="351">
        <f t="shared" si="0"/>
        <v>321</v>
      </c>
      <c r="L35" s="351"/>
      <c r="M35" s="351"/>
      <c r="N35" s="351">
        <v>69</v>
      </c>
      <c r="O35" s="351"/>
      <c r="P35" s="351"/>
      <c r="Q35" s="351">
        <v>201</v>
      </c>
      <c r="R35" s="351"/>
      <c r="S35" s="351"/>
      <c r="T35" s="351">
        <v>8</v>
      </c>
      <c r="U35" s="351"/>
      <c r="V35" s="351"/>
      <c r="W35" s="351">
        <v>3</v>
      </c>
      <c r="X35" s="351"/>
      <c r="Y35" s="351"/>
      <c r="Z35" s="351">
        <v>40</v>
      </c>
      <c r="AA35" s="351"/>
      <c r="AB35" s="353"/>
      <c r="AC35" s="258"/>
      <c r="AD35" s="354">
        <f t="shared" si="1"/>
        <v>567</v>
      </c>
      <c r="AE35" s="355"/>
      <c r="AF35" s="355"/>
      <c r="AG35" s="351">
        <v>108</v>
      </c>
      <c r="AH35" s="351"/>
      <c r="AI35" s="351"/>
      <c r="AJ35" s="351"/>
      <c r="AK35" s="351">
        <v>295</v>
      </c>
      <c r="AL35" s="351"/>
      <c r="AM35" s="351"/>
      <c r="AN35" s="351">
        <v>19</v>
      </c>
      <c r="AO35" s="351"/>
      <c r="AP35" s="351"/>
      <c r="AQ35" s="351">
        <v>23</v>
      </c>
      <c r="AR35" s="351"/>
      <c r="AS35" s="351"/>
      <c r="AT35" s="351"/>
      <c r="AU35" s="351">
        <v>71</v>
      </c>
      <c r="AV35" s="351"/>
      <c r="AW35" s="351"/>
      <c r="AX35" s="351"/>
      <c r="AY35" s="351">
        <v>51</v>
      </c>
      <c r="AZ35" s="351"/>
      <c r="BA35" s="352"/>
      <c r="BB35" s="210"/>
      <c r="BC35" s="311"/>
      <c r="BD35" s="311"/>
      <c r="BE35" s="112" t="s">
        <v>29</v>
      </c>
      <c r="BF35" s="206"/>
    </row>
    <row r="36" spans="1:58" ht="21" customHeight="1">
      <c r="A36" s="306"/>
      <c r="B36" s="306"/>
      <c r="C36" s="112" t="s">
        <v>30</v>
      </c>
      <c r="D36" s="207"/>
      <c r="E36" s="356">
        <v>21065</v>
      </c>
      <c r="F36" s="351"/>
      <c r="G36" s="351"/>
      <c r="H36" s="351">
        <v>30745</v>
      </c>
      <c r="I36" s="351"/>
      <c r="J36" s="351"/>
      <c r="K36" s="351">
        <f t="shared" si="0"/>
        <v>298</v>
      </c>
      <c r="L36" s="351"/>
      <c r="M36" s="351"/>
      <c r="N36" s="351">
        <v>59</v>
      </c>
      <c r="O36" s="351"/>
      <c r="P36" s="351"/>
      <c r="Q36" s="351">
        <v>175</v>
      </c>
      <c r="R36" s="351"/>
      <c r="S36" s="351"/>
      <c r="T36" s="351">
        <v>3</v>
      </c>
      <c r="U36" s="351"/>
      <c r="V36" s="351"/>
      <c r="W36" s="351">
        <v>4</v>
      </c>
      <c r="X36" s="351"/>
      <c r="Y36" s="351"/>
      <c r="Z36" s="351">
        <v>57</v>
      </c>
      <c r="AA36" s="351"/>
      <c r="AB36" s="353"/>
      <c r="AC36" s="258"/>
      <c r="AD36" s="354">
        <f t="shared" si="1"/>
        <v>537</v>
      </c>
      <c r="AE36" s="355"/>
      <c r="AF36" s="355"/>
      <c r="AG36" s="351">
        <v>169</v>
      </c>
      <c r="AH36" s="351"/>
      <c r="AI36" s="351"/>
      <c r="AJ36" s="351"/>
      <c r="AK36" s="351">
        <v>159</v>
      </c>
      <c r="AL36" s="351"/>
      <c r="AM36" s="351"/>
      <c r="AN36" s="351">
        <v>15</v>
      </c>
      <c r="AO36" s="351"/>
      <c r="AP36" s="351"/>
      <c r="AQ36" s="351">
        <v>13</v>
      </c>
      <c r="AR36" s="351"/>
      <c r="AS36" s="351"/>
      <c r="AT36" s="351"/>
      <c r="AU36" s="351">
        <v>94</v>
      </c>
      <c r="AV36" s="351"/>
      <c r="AW36" s="351"/>
      <c r="AX36" s="351"/>
      <c r="AY36" s="351">
        <v>87</v>
      </c>
      <c r="AZ36" s="351"/>
      <c r="BA36" s="352"/>
      <c r="BB36" s="210"/>
      <c r="BC36" s="311"/>
      <c r="BD36" s="311"/>
      <c r="BE36" s="112" t="s">
        <v>30</v>
      </c>
      <c r="BF36" s="206"/>
    </row>
    <row r="37" spans="1:58" ht="21" customHeight="1">
      <c r="A37" s="306"/>
      <c r="B37" s="306"/>
      <c r="C37" s="112" t="s">
        <v>31</v>
      </c>
      <c r="D37" s="207"/>
      <c r="E37" s="356">
        <v>20833</v>
      </c>
      <c r="F37" s="351"/>
      <c r="G37" s="351"/>
      <c r="H37" s="351">
        <v>30449</v>
      </c>
      <c r="I37" s="351"/>
      <c r="J37" s="351"/>
      <c r="K37" s="351">
        <f t="shared" si="0"/>
        <v>312</v>
      </c>
      <c r="L37" s="351"/>
      <c r="M37" s="351"/>
      <c r="N37" s="351">
        <v>61</v>
      </c>
      <c r="O37" s="351"/>
      <c r="P37" s="351"/>
      <c r="Q37" s="351">
        <v>193</v>
      </c>
      <c r="R37" s="351"/>
      <c r="S37" s="351"/>
      <c r="T37" s="351">
        <v>8</v>
      </c>
      <c r="U37" s="351"/>
      <c r="V37" s="351"/>
      <c r="W37" s="351">
        <v>7</v>
      </c>
      <c r="X37" s="351"/>
      <c r="Y37" s="351"/>
      <c r="Z37" s="351">
        <v>43</v>
      </c>
      <c r="AA37" s="351"/>
      <c r="AB37" s="353"/>
      <c r="AC37" s="258"/>
      <c r="AD37" s="354">
        <f t="shared" si="1"/>
        <v>608</v>
      </c>
      <c r="AE37" s="355"/>
      <c r="AF37" s="355"/>
      <c r="AG37" s="351">
        <v>237</v>
      </c>
      <c r="AH37" s="351"/>
      <c r="AI37" s="351"/>
      <c r="AJ37" s="351"/>
      <c r="AK37" s="351">
        <v>183</v>
      </c>
      <c r="AL37" s="351"/>
      <c r="AM37" s="351"/>
      <c r="AN37" s="351">
        <v>28</v>
      </c>
      <c r="AO37" s="351"/>
      <c r="AP37" s="351"/>
      <c r="AQ37" s="351">
        <v>19</v>
      </c>
      <c r="AR37" s="351"/>
      <c r="AS37" s="351"/>
      <c r="AT37" s="351"/>
      <c r="AU37" s="351">
        <v>101</v>
      </c>
      <c r="AV37" s="351"/>
      <c r="AW37" s="351"/>
      <c r="AX37" s="351"/>
      <c r="AY37" s="351">
        <v>40</v>
      </c>
      <c r="AZ37" s="351"/>
      <c r="BA37" s="352"/>
      <c r="BB37" s="210"/>
      <c r="BC37" s="311"/>
      <c r="BD37" s="311"/>
      <c r="BE37" s="112" t="s">
        <v>31</v>
      </c>
      <c r="BF37" s="206"/>
    </row>
    <row r="38" spans="1:58" ht="21" customHeight="1">
      <c r="A38" s="306"/>
      <c r="B38" s="306"/>
      <c r="C38" s="112" t="s">
        <v>32</v>
      </c>
      <c r="D38" s="207"/>
      <c r="E38" s="356">
        <v>20764</v>
      </c>
      <c r="F38" s="351"/>
      <c r="G38" s="351"/>
      <c r="H38" s="351">
        <v>30341</v>
      </c>
      <c r="I38" s="351"/>
      <c r="J38" s="351"/>
      <c r="K38" s="351">
        <f t="shared" si="0"/>
        <v>425</v>
      </c>
      <c r="L38" s="351"/>
      <c r="M38" s="351"/>
      <c r="N38" s="351">
        <v>176</v>
      </c>
      <c r="O38" s="351"/>
      <c r="P38" s="351"/>
      <c r="Q38" s="351">
        <v>195</v>
      </c>
      <c r="R38" s="351"/>
      <c r="S38" s="351"/>
      <c r="T38" s="351">
        <v>8</v>
      </c>
      <c r="U38" s="351"/>
      <c r="V38" s="351"/>
      <c r="W38" s="351">
        <v>7</v>
      </c>
      <c r="X38" s="351"/>
      <c r="Y38" s="351"/>
      <c r="Z38" s="351">
        <v>39</v>
      </c>
      <c r="AA38" s="351"/>
      <c r="AB38" s="353"/>
      <c r="AC38" s="258"/>
      <c r="AD38" s="354">
        <f t="shared" si="1"/>
        <v>533</v>
      </c>
      <c r="AE38" s="355"/>
      <c r="AF38" s="355"/>
      <c r="AG38" s="351">
        <v>211</v>
      </c>
      <c r="AH38" s="351"/>
      <c r="AI38" s="351"/>
      <c r="AJ38" s="351"/>
      <c r="AK38" s="351">
        <v>146</v>
      </c>
      <c r="AL38" s="351"/>
      <c r="AM38" s="351"/>
      <c r="AN38" s="351">
        <v>16</v>
      </c>
      <c r="AO38" s="351"/>
      <c r="AP38" s="351"/>
      <c r="AQ38" s="351">
        <v>12</v>
      </c>
      <c r="AR38" s="351"/>
      <c r="AS38" s="351"/>
      <c r="AT38" s="351"/>
      <c r="AU38" s="351">
        <v>106</v>
      </c>
      <c r="AV38" s="351"/>
      <c r="AW38" s="351"/>
      <c r="AX38" s="351"/>
      <c r="AY38" s="351">
        <v>42</v>
      </c>
      <c r="AZ38" s="351"/>
      <c r="BA38" s="352"/>
      <c r="BB38" s="210"/>
      <c r="BC38" s="311"/>
      <c r="BD38" s="311"/>
      <c r="BE38" s="112" t="s">
        <v>32</v>
      </c>
      <c r="BF38" s="206"/>
    </row>
    <row r="39" spans="1:58" ht="21" customHeight="1">
      <c r="A39" s="306"/>
      <c r="B39" s="306"/>
      <c r="C39" s="112" t="s">
        <v>59</v>
      </c>
      <c r="D39" s="207"/>
      <c r="E39" s="356">
        <v>21034</v>
      </c>
      <c r="F39" s="351"/>
      <c r="G39" s="351"/>
      <c r="H39" s="351">
        <v>30522</v>
      </c>
      <c r="I39" s="351"/>
      <c r="J39" s="351"/>
      <c r="K39" s="351">
        <f t="shared" si="0"/>
        <v>840</v>
      </c>
      <c r="L39" s="351"/>
      <c r="M39" s="351"/>
      <c r="N39" s="351">
        <v>590</v>
      </c>
      <c r="O39" s="351"/>
      <c r="P39" s="351"/>
      <c r="Q39" s="351">
        <v>184</v>
      </c>
      <c r="R39" s="351"/>
      <c r="S39" s="351"/>
      <c r="T39" s="351">
        <v>6</v>
      </c>
      <c r="U39" s="351"/>
      <c r="V39" s="351"/>
      <c r="W39" s="351">
        <v>13</v>
      </c>
      <c r="X39" s="351"/>
      <c r="Y39" s="351"/>
      <c r="Z39" s="351">
        <v>47</v>
      </c>
      <c r="AA39" s="351"/>
      <c r="AB39" s="353"/>
      <c r="AC39" s="258"/>
      <c r="AD39" s="354">
        <f t="shared" si="1"/>
        <v>659</v>
      </c>
      <c r="AE39" s="355"/>
      <c r="AF39" s="355"/>
      <c r="AG39" s="351">
        <v>168</v>
      </c>
      <c r="AH39" s="351"/>
      <c r="AI39" s="351"/>
      <c r="AJ39" s="351"/>
      <c r="AK39" s="351">
        <v>279</v>
      </c>
      <c r="AL39" s="351"/>
      <c r="AM39" s="351"/>
      <c r="AN39" s="351">
        <v>15</v>
      </c>
      <c r="AO39" s="351"/>
      <c r="AP39" s="351"/>
      <c r="AQ39" s="351">
        <v>12</v>
      </c>
      <c r="AR39" s="351"/>
      <c r="AS39" s="351"/>
      <c r="AT39" s="351"/>
      <c r="AU39" s="351">
        <v>126</v>
      </c>
      <c r="AV39" s="351"/>
      <c r="AW39" s="351"/>
      <c r="AX39" s="351"/>
      <c r="AY39" s="351">
        <v>59</v>
      </c>
      <c r="AZ39" s="351"/>
      <c r="BA39" s="352"/>
      <c r="BB39" s="210"/>
      <c r="BC39" s="311"/>
      <c r="BD39" s="311"/>
      <c r="BE39" s="112" t="s">
        <v>59</v>
      </c>
      <c r="BF39" s="206"/>
    </row>
    <row r="40" spans="1:58" ht="21" customHeight="1">
      <c r="A40" s="306"/>
      <c r="B40" s="306"/>
      <c r="C40" s="112" t="s">
        <v>60</v>
      </c>
      <c r="D40" s="207"/>
      <c r="E40" s="356">
        <v>20913</v>
      </c>
      <c r="F40" s="351"/>
      <c r="G40" s="351"/>
      <c r="H40" s="351">
        <v>30276</v>
      </c>
      <c r="I40" s="351"/>
      <c r="J40" s="351"/>
      <c r="K40" s="351">
        <f t="shared" si="0"/>
        <v>292</v>
      </c>
      <c r="L40" s="351"/>
      <c r="M40" s="351"/>
      <c r="N40" s="351">
        <v>66</v>
      </c>
      <c r="O40" s="351"/>
      <c r="P40" s="351"/>
      <c r="Q40" s="351">
        <v>188</v>
      </c>
      <c r="R40" s="351"/>
      <c r="S40" s="351"/>
      <c r="T40" s="351">
        <v>8</v>
      </c>
      <c r="U40" s="351"/>
      <c r="V40" s="351"/>
      <c r="W40" s="351">
        <v>5</v>
      </c>
      <c r="X40" s="351"/>
      <c r="Y40" s="351"/>
      <c r="Z40" s="351">
        <v>25</v>
      </c>
      <c r="AA40" s="351"/>
      <c r="AB40" s="353"/>
      <c r="AC40" s="258"/>
      <c r="AD40" s="354">
        <f t="shared" si="1"/>
        <v>538</v>
      </c>
      <c r="AE40" s="355"/>
      <c r="AF40" s="355"/>
      <c r="AG40" s="351">
        <v>81</v>
      </c>
      <c r="AH40" s="351"/>
      <c r="AI40" s="351"/>
      <c r="AJ40" s="351"/>
      <c r="AK40" s="351">
        <v>275</v>
      </c>
      <c r="AL40" s="351"/>
      <c r="AM40" s="351"/>
      <c r="AN40" s="351">
        <v>17</v>
      </c>
      <c r="AO40" s="351"/>
      <c r="AP40" s="351"/>
      <c r="AQ40" s="351">
        <v>11</v>
      </c>
      <c r="AR40" s="351"/>
      <c r="AS40" s="351"/>
      <c r="AT40" s="351"/>
      <c r="AU40" s="351">
        <v>123</v>
      </c>
      <c r="AV40" s="351"/>
      <c r="AW40" s="351"/>
      <c r="AX40" s="351"/>
      <c r="AY40" s="351">
        <v>31</v>
      </c>
      <c r="AZ40" s="351"/>
      <c r="BA40" s="352"/>
      <c r="BB40" s="210"/>
      <c r="BC40" s="311"/>
      <c r="BD40" s="311"/>
      <c r="BE40" s="112" t="s">
        <v>60</v>
      </c>
      <c r="BF40" s="206"/>
    </row>
    <row r="41" spans="1:58" ht="21" customHeight="1">
      <c r="A41" s="306"/>
      <c r="B41" s="306"/>
      <c r="C41" s="112" t="s">
        <v>61</v>
      </c>
      <c r="D41" s="207"/>
      <c r="E41" s="356">
        <v>20792</v>
      </c>
      <c r="F41" s="351"/>
      <c r="G41" s="351"/>
      <c r="H41" s="351">
        <v>30109</v>
      </c>
      <c r="I41" s="351"/>
      <c r="J41" s="351"/>
      <c r="K41" s="351">
        <f t="shared" si="0"/>
        <v>297</v>
      </c>
      <c r="L41" s="351"/>
      <c r="M41" s="351"/>
      <c r="N41" s="351">
        <v>66</v>
      </c>
      <c r="O41" s="351"/>
      <c r="P41" s="351"/>
      <c r="Q41" s="351">
        <v>164</v>
      </c>
      <c r="R41" s="351"/>
      <c r="S41" s="351"/>
      <c r="T41" s="351">
        <v>9</v>
      </c>
      <c r="U41" s="351"/>
      <c r="V41" s="351"/>
      <c r="W41" s="351">
        <v>10</v>
      </c>
      <c r="X41" s="351"/>
      <c r="Y41" s="351"/>
      <c r="Z41" s="351">
        <v>48</v>
      </c>
      <c r="AA41" s="351"/>
      <c r="AB41" s="353"/>
      <c r="AC41" s="258"/>
      <c r="AD41" s="354">
        <f t="shared" si="1"/>
        <v>464</v>
      </c>
      <c r="AE41" s="355"/>
      <c r="AF41" s="355"/>
      <c r="AG41" s="351">
        <v>111</v>
      </c>
      <c r="AH41" s="351"/>
      <c r="AI41" s="351"/>
      <c r="AJ41" s="351"/>
      <c r="AK41" s="351">
        <v>167</v>
      </c>
      <c r="AL41" s="351"/>
      <c r="AM41" s="351"/>
      <c r="AN41" s="351">
        <v>14</v>
      </c>
      <c r="AO41" s="351"/>
      <c r="AP41" s="351"/>
      <c r="AQ41" s="351">
        <v>16</v>
      </c>
      <c r="AR41" s="351"/>
      <c r="AS41" s="351"/>
      <c r="AT41" s="351"/>
      <c r="AU41" s="351">
        <v>106</v>
      </c>
      <c r="AV41" s="351"/>
      <c r="AW41" s="351"/>
      <c r="AX41" s="351"/>
      <c r="AY41" s="351">
        <v>50</v>
      </c>
      <c r="AZ41" s="351"/>
      <c r="BA41" s="352"/>
      <c r="BB41" s="210"/>
      <c r="BC41" s="311"/>
      <c r="BD41" s="311"/>
      <c r="BE41" s="112" t="s">
        <v>61</v>
      </c>
      <c r="BF41" s="206"/>
    </row>
    <row r="42" spans="1:58" ht="21" customHeight="1">
      <c r="A42" s="306" t="s">
        <v>162</v>
      </c>
      <c r="B42" s="306"/>
      <c r="C42" s="112" t="s">
        <v>55</v>
      </c>
      <c r="D42" s="207" t="s">
        <v>56</v>
      </c>
      <c r="E42" s="356">
        <v>20617</v>
      </c>
      <c r="F42" s="351"/>
      <c r="G42" s="351"/>
      <c r="H42" s="351">
        <v>29859</v>
      </c>
      <c r="I42" s="351"/>
      <c r="J42" s="351"/>
      <c r="K42" s="351">
        <f t="shared" si="0"/>
        <v>266</v>
      </c>
      <c r="L42" s="351"/>
      <c r="M42" s="351"/>
      <c r="N42" s="351">
        <v>51</v>
      </c>
      <c r="O42" s="351"/>
      <c r="P42" s="351"/>
      <c r="Q42" s="351">
        <v>173</v>
      </c>
      <c r="R42" s="351"/>
      <c r="S42" s="351"/>
      <c r="T42" s="351">
        <v>9</v>
      </c>
      <c r="U42" s="351"/>
      <c r="V42" s="351"/>
      <c r="W42" s="351">
        <v>8</v>
      </c>
      <c r="X42" s="351"/>
      <c r="Y42" s="351"/>
      <c r="Z42" s="351">
        <v>25</v>
      </c>
      <c r="AA42" s="351"/>
      <c r="AB42" s="353"/>
      <c r="AC42" s="258"/>
      <c r="AD42" s="354">
        <f t="shared" si="1"/>
        <v>516</v>
      </c>
      <c r="AE42" s="355"/>
      <c r="AF42" s="355"/>
      <c r="AG42" s="351">
        <v>73</v>
      </c>
      <c r="AH42" s="351"/>
      <c r="AI42" s="351"/>
      <c r="AJ42" s="351"/>
      <c r="AK42" s="351">
        <v>170</v>
      </c>
      <c r="AL42" s="351"/>
      <c r="AM42" s="351"/>
      <c r="AN42" s="351">
        <v>11</v>
      </c>
      <c r="AO42" s="351"/>
      <c r="AP42" s="351"/>
      <c r="AQ42" s="351">
        <v>20</v>
      </c>
      <c r="AR42" s="351"/>
      <c r="AS42" s="351"/>
      <c r="AT42" s="351"/>
      <c r="AU42" s="351">
        <v>179</v>
      </c>
      <c r="AV42" s="351"/>
      <c r="AW42" s="351"/>
      <c r="AX42" s="351"/>
      <c r="AY42" s="351">
        <v>63</v>
      </c>
      <c r="AZ42" s="351"/>
      <c r="BA42" s="352"/>
      <c r="BB42" s="328" t="s">
        <v>210</v>
      </c>
      <c r="BC42" s="318"/>
      <c r="BD42" s="318"/>
      <c r="BE42" s="112" t="s">
        <v>55</v>
      </c>
      <c r="BF42" s="206" t="s">
        <v>56</v>
      </c>
    </row>
    <row r="43" spans="1:58" ht="21" customHeight="1">
      <c r="A43" s="306"/>
      <c r="B43" s="306"/>
      <c r="C43" s="112" t="s">
        <v>27</v>
      </c>
      <c r="D43" s="207"/>
      <c r="E43" s="356">
        <v>20390</v>
      </c>
      <c r="F43" s="351"/>
      <c r="G43" s="351"/>
      <c r="H43" s="351">
        <v>29531</v>
      </c>
      <c r="I43" s="351"/>
      <c r="J43" s="351"/>
      <c r="K43" s="351">
        <f t="shared" si="0"/>
        <v>295</v>
      </c>
      <c r="L43" s="351"/>
      <c r="M43" s="351"/>
      <c r="N43" s="351">
        <v>66</v>
      </c>
      <c r="O43" s="351"/>
      <c r="P43" s="351"/>
      <c r="Q43" s="351">
        <v>182</v>
      </c>
      <c r="R43" s="351"/>
      <c r="S43" s="351"/>
      <c r="T43" s="351">
        <v>7</v>
      </c>
      <c r="U43" s="351"/>
      <c r="V43" s="351"/>
      <c r="W43" s="351">
        <v>7</v>
      </c>
      <c r="X43" s="351"/>
      <c r="Y43" s="351"/>
      <c r="Z43" s="351">
        <v>33</v>
      </c>
      <c r="AA43" s="351"/>
      <c r="AB43" s="353"/>
      <c r="AC43" s="258"/>
      <c r="AD43" s="354">
        <f t="shared" si="1"/>
        <v>623</v>
      </c>
      <c r="AE43" s="355"/>
      <c r="AF43" s="355"/>
      <c r="AG43" s="351">
        <v>189</v>
      </c>
      <c r="AH43" s="351"/>
      <c r="AI43" s="351"/>
      <c r="AJ43" s="351"/>
      <c r="AK43" s="351">
        <v>235</v>
      </c>
      <c r="AL43" s="351"/>
      <c r="AM43" s="351"/>
      <c r="AN43" s="351">
        <v>16</v>
      </c>
      <c r="AO43" s="351"/>
      <c r="AP43" s="351"/>
      <c r="AQ43" s="351">
        <v>12</v>
      </c>
      <c r="AR43" s="351"/>
      <c r="AS43" s="351"/>
      <c r="AT43" s="351"/>
      <c r="AU43" s="351">
        <v>135</v>
      </c>
      <c r="AV43" s="351"/>
      <c r="AW43" s="351"/>
      <c r="AX43" s="351"/>
      <c r="AY43" s="351">
        <v>36</v>
      </c>
      <c r="AZ43" s="351"/>
      <c r="BA43" s="352"/>
      <c r="BB43" s="210"/>
      <c r="BC43" s="311"/>
      <c r="BD43" s="311"/>
      <c r="BE43" s="112" t="s">
        <v>27</v>
      </c>
      <c r="BF43" s="206"/>
    </row>
    <row r="44" spans="1:58" ht="21" customHeight="1" thickBot="1">
      <c r="A44" s="306"/>
      <c r="B44" s="306"/>
      <c r="C44" s="112" t="s">
        <v>57</v>
      </c>
      <c r="D44" s="207"/>
      <c r="E44" s="364">
        <v>20202</v>
      </c>
      <c r="F44" s="359"/>
      <c r="G44" s="359"/>
      <c r="H44" s="359">
        <v>29266</v>
      </c>
      <c r="I44" s="359"/>
      <c r="J44" s="359"/>
      <c r="K44" s="359">
        <f t="shared" si="0"/>
        <v>410</v>
      </c>
      <c r="L44" s="359"/>
      <c r="M44" s="359"/>
      <c r="N44" s="359">
        <v>174</v>
      </c>
      <c r="O44" s="359"/>
      <c r="P44" s="359"/>
      <c r="Q44" s="359">
        <v>179</v>
      </c>
      <c r="R44" s="359"/>
      <c r="S44" s="359"/>
      <c r="T44" s="359">
        <v>7</v>
      </c>
      <c r="U44" s="359"/>
      <c r="V44" s="359"/>
      <c r="W44" s="359">
        <v>8</v>
      </c>
      <c r="X44" s="359"/>
      <c r="Y44" s="359"/>
      <c r="Z44" s="359">
        <v>42</v>
      </c>
      <c r="AA44" s="359"/>
      <c r="AB44" s="361"/>
      <c r="AC44" s="258"/>
      <c r="AD44" s="362">
        <f t="shared" si="1"/>
        <v>675</v>
      </c>
      <c r="AE44" s="363"/>
      <c r="AF44" s="363"/>
      <c r="AG44" s="359">
        <v>211</v>
      </c>
      <c r="AH44" s="359"/>
      <c r="AI44" s="359"/>
      <c r="AJ44" s="359"/>
      <c r="AK44" s="359">
        <v>269</v>
      </c>
      <c r="AL44" s="359"/>
      <c r="AM44" s="359"/>
      <c r="AN44" s="359">
        <v>9</v>
      </c>
      <c r="AO44" s="359"/>
      <c r="AP44" s="359"/>
      <c r="AQ44" s="359">
        <v>9</v>
      </c>
      <c r="AR44" s="359"/>
      <c r="AS44" s="359"/>
      <c r="AT44" s="359"/>
      <c r="AU44" s="359">
        <v>127</v>
      </c>
      <c r="AV44" s="359"/>
      <c r="AW44" s="359"/>
      <c r="AX44" s="359"/>
      <c r="AY44" s="359">
        <v>50</v>
      </c>
      <c r="AZ44" s="359"/>
      <c r="BA44" s="360"/>
      <c r="BB44" s="248"/>
      <c r="BC44" s="316"/>
      <c r="BD44" s="316"/>
      <c r="BE44" s="249" t="s">
        <v>57</v>
      </c>
      <c r="BF44" s="211"/>
    </row>
    <row r="45" spans="1:58" ht="21" customHeight="1">
      <c r="A45" s="247" t="s">
        <v>211</v>
      </c>
      <c r="B45" s="202"/>
      <c r="C45" s="202"/>
      <c r="D45" s="202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306" t="s">
        <v>160</v>
      </c>
      <c r="BA45" s="306"/>
      <c r="BB45" s="307"/>
      <c r="BC45" s="307"/>
      <c r="BD45" s="307"/>
      <c r="BE45" s="307"/>
      <c r="BF45" s="307"/>
    </row>
    <row r="46" spans="1:58" ht="21" customHeight="1">
      <c r="A46" s="216"/>
      <c r="R46" s="350"/>
      <c r="S46" s="350"/>
      <c r="T46" s="350"/>
      <c r="U46"/>
      <c r="V46"/>
      <c r="W46"/>
      <c r="X46"/>
      <c r="Y46"/>
      <c r="Z46"/>
      <c r="AA46"/>
      <c r="AB46"/>
    </row>
    <row r="47" spans="1:58" ht="21" customHeight="1">
      <c r="U47"/>
      <c r="V47"/>
      <c r="W47"/>
      <c r="X47"/>
      <c r="Y47"/>
      <c r="Z47"/>
      <c r="AA47"/>
      <c r="AB47"/>
    </row>
  </sheetData>
  <mergeCells count="583">
    <mergeCell ref="A25:AB25"/>
    <mergeCell ref="AD25:BF25"/>
    <mergeCell ref="A27:D28"/>
    <mergeCell ref="E27:G27"/>
    <mergeCell ref="H27:J27"/>
    <mergeCell ref="K27:AB27"/>
    <mergeCell ref="AD27:BA27"/>
    <mergeCell ref="BB27:BF28"/>
    <mergeCell ref="E28:G28"/>
    <mergeCell ref="H28:J28"/>
    <mergeCell ref="AD28:AF28"/>
    <mergeCell ref="AG28:AJ28"/>
    <mergeCell ref="AK28:AM28"/>
    <mergeCell ref="AN28:AP28"/>
    <mergeCell ref="AQ28:AT28"/>
    <mergeCell ref="AU28:AX28"/>
    <mergeCell ref="K28:M28"/>
    <mergeCell ref="N28:P28"/>
    <mergeCell ref="Q28:S28"/>
    <mergeCell ref="T28:V28"/>
    <mergeCell ref="W28:Y28"/>
    <mergeCell ref="Z28:AB28"/>
    <mergeCell ref="AY28:BA28"/>
    <mergeCell ref="A29:B29"/>
    <mergeCell ref="E29:G29"/>
    <mergeCell ref="H29:J29"/>
    <mergeCell ref="K29:M29"/>
    <mergeCell ref="N29:P29"/>
    <mergeCell ref="Q29:S29"/>
    <mergeCell ref="T29:V29"/>
    <mergeCell ref="W29:Y29"/>
    <mergeCell ref="Z29:AB29"/>
    <mergeCell ref="AD30:AF30"/>
    <mergeCell ref="AG30:AJ30"/>
    <mergeCell ref="AK30:AM30"/>
    <mergeCell ref="AN30:AP30"/>
    <mergeCell ref="AQ30:AT30"/>
    <mergeCell ref="AU30:AX30"/>
    <mergeCell ref="BB29:BD29"/>
    <mergeCell ref="E30:G30"/>
    <mergeCell ref="H30:J30"/>
    <mergeCell ref="K30:M30"/>
    <mergeCell ref="N30:P30"/>
    <mergeCell ref="Q30:S30"/>
    <mergeCell ref="T30:V30"/>
    <mergeCell ref="W30:Y30"/>
    <mergeCell ref="Z30:AB30"/>
    <mergeCell ref="AD29:AF29"/>
    <mergeCell ref="AG29:AJ29"/>
    <mergeCell ref="AK29:AM29"/>
    <mergeCell ref="AN29:AP29"/>
    <mergeCell ref="AQ29:AT29"/>
    <mergeCell ref="AU29:AX29"/>
    <mergeCell ref="AY30:BA30"/>
    <mergeCell ref="AY29:BA29"/>
    <mergeCell ref="AG31:AJ31"/>
    <mergeCell ref="AK31:AM31"/>
    <mergeCell ref="AN31:AP31"/>
    <mergeCell ref="AQ31:AT31"/>
    <mergeCell ref="AU31:AX31"/>
    <mergeCell ref="AY31:BA31"/>
    <mergeCell ref="E31:G31"/>
    <mergeCell ref="H31:J31"/>
    <mergeCell ref="K31:M31"/>
    <mergeCell ref="N31:P31"/>
    <mergeCell ref="Q31:S31"/>
    <mergeCell ref="T31:V31"/>
    <mergeCell ref="W31:Y31"/>
    <mergeCell ref="Z31:AB31"/>
    <mergeCell ref="AD31:AF31"/>
    <mergeCell ref="AQ32:AT32"/>
    <mergeCell ref="AU32:AX32"/>
    <mergeCell ref="E33:G33"/>
    <mergeCell ref="H33:J33"/>
    <mergeCell ref="K33:M33"/>
    <mergeCell ref="N33:P33"/>
    <mergeCell ref="Q33:S33"/>
    <mergeCell ref="T33:V33"/>
    <mergeCell ref="W32:Y32"/>
    <mergeCell ref="Z32:AB32"/>
    <mergeCell ref="AD32:AF32"/>
    <mergeCell ref="AG32:AJ32"/>
    <mergeCell ref="AK32:AM32"/>
    <mergeCell ref="AN32:AP32"/>
    <mergeCell ref="E32:G32"/>
    <mergeCell ref="H32:J32"/>
    <mergeCell ref="K32:M32"/>
    <mergeCell ref="N32:P32"/>
    <mergeCell ref="Q32:S32"/>
    <mergeCell ref="T32:V32"/>
    <mergeCell ref="AU33:AX33"/>
    <mergeCell ref="E34:G34"/>
    <mergeCell ref="H34:J34"/>
    <mergeCell ref="K34:M34"/>
    <mergeCell ref="N34:P34"/>
    <mergeCell ref="Q34:S34"/>
    <mergeCell ref="W33:Y33"/>
    <mergeCell ref="Z33:AB33"/>
    <mergeCell ref="AD33:AF33"/>
    <mergeCell ref="AG33:AJ33"/>
    <mergeCell ref="Z34:AB34"/>
    <mergeCell ref="AD34:AF34"/>
    <mergeCell ref="AG34:AJ34"/>
    <mergeCell ref="AK34:AM34"/>
    <mergeCell ref="AQ33:AT33"/>
    <mergeCell ref="BB33:BD33"/>
    <mergeCell ref="AK33:AM33"/>
    <mergeCell ref="AN33:AP33"/>
    <mergeCell ref="AY35:BA35"/>
    <mergeCell ref="AU36:AX36"/>
    <mergeCell ref="E37:G37"/>
    <mergeCell ref="H37:J37"/>
    <mergeCell ref="K37:M37"/>
    <mergeCell ref="N37:P37"/>
    <mergeCell ref="T36:V36"/>
    <mergeCell ref="W36:Y36"/>
    <mergeCell ref="Z36:AB36"/>
    <mergeCell ref="AD36:AF36"/>
    <mergeCell ref="AG36:AJ36"/>
    <mergeCell ref="AK36:AM36"/>
    <mergeCell ref="E36:G36"/>
    <mergeCell ref="H36:J36"/>
    <mergeCell ref="K36:M36"/>
    <mergeCell ref="N36:P36"/>
    <mergeCell ref="Q36:S36"/>
    <mergeCell ref="AK37:AM37"/>
    <mergeCell ref="AN37:AP37"/>
    <mergeCell ref="AQ37:AT37"/>
    <mergeCell ref="AU37:AX37"/>
    <mergeCell ref="Q37:S37"/>
    <mergeCell ref="T37:V37"/>
    <mergeCell ref="AU38:AX38"/>
    <mergeCell ref="E39:G39"/>
    <mergeCell ref="H39:J39"/>
    <mergeCell ref="K39:M39"/>
    <mergeCell ref="N39:P39"/>
    <mergeCell ref="T38:V38"/>
    <mergeCell ref="W38:Y38"/>
    <mergeCell ref="Z38:AB38"/>
    <mergeCell ref="AD38:AF38"/>
    <mergeCell ref="AG38:AJ38"/>
    <mergeCell ref="AK38:AM38"/>
    <mergeCell ref="E38:G38"/>
    <mergeCell ref="H38:J38"/>
    <mergeCell ref="K38:M38"/>
    <mergeCell ref="N38:P38"/>
    <mergeCell ref="Q38:S38"/>
    <mergeCell ref="AU40:AX40"/>
    <mergeCell ref="AG40:AJ40"/>
    <mergeCell ref="AK40:AM40"/>
    <mergeCell ref="A41:B41"/>
    <mergeCell ref="E41:G41"/>
    <mergeCell ref="H41:J41"/>
    <mergeCell ref="K41:M41"/>
    <mergeCell ref="N41:P41"/>
    <mergeCell ref="T40:V40"/>
    <mergeCell ref="W40:Y40"/>
    <mergeCell ref="Z40:AB40"/>
    <mergeCell ref="AD40:AF40"/>
    <mergeCell ref="E40:G40"/>
    <mergeCell ref="H40:J40"/>
    <mergeCell ref="K40:M40"/>
    <mergeCell ref="N40:P40"/>
    <mergeCell ref="Q40:S40"/>
    <mergeCell ref="AK41:AM41"/>
    <mergeCell ref="AN41:AP41"/>
    <mergeCell ref="AQ41:AT41"/>
    <mergeCell ref="AU41:AX41"/>
    <mergeCell ref="BC41:BD41"/>
    <mergeCell ref="Q41:S41"/>
    <mergeCell ref="T41:V41"/>
    <mergeCell ref="W41:Y41"/>
    <mergeCell ref="Z41:AB41"/>
    <mergeCell ref="AD41:AF41"/>
    <mergeCell ref="AG41:AJ41"/>
    <mergeCell ref="K43:M43"/>
    <mergeCell ref="N43:P43"/>
    <mergeCell ref="T42:V42"/>
    <mergeCell ref="W42:Y42"/>
    <mergeCell ref="Z42:AB42"/>
    <mergeCell ref="AD42:AF42"/>
    <mergeCell ref="AG42:AJ42"/>
    <mergeCell ref="AK42:AM42"/>
    <mergeCell ref="AU43:AX43"/>
    <mergeCell ref="E42:G42"/>
    <mergeCell ref="H42:J42"/>
    <mergeCell ref="K42:M42"/>
    <mergeCell ref="N42:P42"/>
    <mergeCell ref="Q42:S42"/>
    <mergeCell ref="E22:G22"/>
    <mergeCell ref="H22:J22"/>
    <mergeCell ref="AN44:AP44"/>
    <mergeCell ref="AQ44:AT44"/>
    <mergeCell ref="AK43:AM43"/>
    <mergeCell ref="AN43:AP43"/>
    <mergeCell ref="AQ43:AT43"/>
    <mergeCell ref="H35:J35"/>
    <mergeCell ref="K35:M35"/>
    <mergeCell ref="AN40:AP40"/>
    <mergeCell ref="AQ40:AT40"/>
    <mergeCell ref="Z37:AB37"/>
    <mergeCell ref="AD37:AF37"/>
    <mergeCell ref="AG37:AJ37"/>
    <mergeCell ref="AN36:AP36"/>
    <mergeCell ref="AQ36:AT36"/>
    <mergeCell ref="N35:P35"/>
    <mergeCell ref="T34:V34"/>
    <mergeCell ref="W34:Y34"/>
    <mergeCell ref="AU44:AX44"/>
    <mergeCell ref="AY44:BA44"/>
    <mergeCell ref="T44:V44"/>
    <mergeCell ref="W44:Y44"/>
    <mergeCell ref="Z44:AB44"/>
    <mergeCell ref="AD44:AF44"/>
    <mergeCell ref="AG44:AJ44"/>
    <mergeCell ref="AK44:AM44"/>
    <mergeCell ref="E44:G44"/>
    <mergeCell ref="H44:J44"/>
    <mergeCell ref="K44:M44"/>
    <mergeCell ref="N44:P44"/>
    <mergeCell ref="Q44:S44"/>
    <mergeCell ref="AY39:BA39"/>
    <mergeCell ref="H43:J43"/>
    <mergeCell ref="BC35:BD35"/>
    <mergeCell ref="AY34:BA34"/>
    <mergeCell ref="BC34:BD34"/>
    <mergeCell ref="A35:B35"/>
    <mergeCell ref="A34:B34"/>
    <mergeCell ref="AY33:BA33"/>
    <mergeCell ref="AY32:BA32"/>
    <mergeCell ref="A33:B33"/>
    <mergeCell ref="AK35:AM35"/>
    <mergeCell ref="AN35:AP35"/>
    <mergeCell ref="AQ35:AT35"/>
    <mergeCell ref="AU35:AX35"/>
    <mergeCell ref="Q35:S35"/>
    <mergeCell ref="T35:V35"/>
    <mergeCell ref="W35:Y35"/>
    <mergeCell ref="Z35:AB35"/>
    <mergeCell ref="AD35:AF35"/>
    <mergeCell ref="AG35:AJ35"/>
    <mergeCell ref="AN34:AP34"/>
    <mergeCell ref="AQ34:AT34"/>
    <mergeCell ref="AU34:AX34"/>
    <mergeCell ref="E35:G35"/>
    <mergeCell ref="BC39:BD39"/>
    <mergeCell ref="AY38:BA38"/>
    <mergeCell ref="BC38:BD38"/>
    <mergeCell ref="A39:B39"/>
    <mergeCell ref="A38:B38"/>
    <mergeCell ref="AY37:BA37"/>
    <mergeCell ref="BC37:BD37"/>
    <mergeCell ref="AY36:BA36"/>
    <mergeCell ref="BC36:BD36"/>
    <mergeCell ref="A37:B37"/>
    <mergeCell ref="A36:B36"/>
    <mergeCell ref="AK39:AM39"/>
    <mergeCell ref="AN39:AP39"/>
    <mergeCell ref="AQ39:AT39"/>
    <mergeCell ref="AU39:AX39"/>
    <mergeCell ref="Q39:S39"/>
    <mergeCell ref="T39:V39"/>
    <mergeCell ref="W39:Y39"/>
    <mergeCell ref="Z39:AB39"/>
    <mergeCell ref="AD39:AF39"/>
    <mergeCell ref="AG39:AJ39"/>
    <mergeCell ref="AN38:AP38"/>
    <mergeCell ref="AQ38:AT38"/>
    <mergeCell ref="W37:Y37"/>
    <mergeCell ref="R46:T46"/>
    <mergeCell ref="AY43:BA43"/>
    <mergeCell ref="BC43:BD43"/>
    <mergeCell ref="AY42:BA42"/>
    <mergeCell ref="A43:B43"/>
    <mergeCell ref="AY41:BA41"/>
    <mergeCell ref="A42:B42"/>
    <mergeCell ref="AY40:BA40"/>
    <mergeCell ref="BC40:BD40"/>
    <mergeCell ref="A40:B40"/>
    <mergeCell ref="BC44:BD44"/>
    <mergeCell ref="AZ45:BF45"/>
    <mergeCell ref="A44:B44"/>
    <mergeCell ref="Q43:S43"/>
    <mergeCell ref="T43:V43"/>
    <mergeCell ref="W43:Y43"/>
    <mergeCell ref="Z43:AB43"/>
    <mergeCell ref="AD43:AF43"/>
    <mergeCell ref="AG43:AJ43"/>
    <mergeCell ref="AN42:AP42"/>
    <mergeCell ref="AQ42:AT42"/>
    <mergeCell ref="AU42:AX42"/>
    <mergeCell ref="BB42:BD42"/>
    <mergeCell ref="E43:G43"/>
    <mergeCell ref="A1:AB1"/>
    <mergeCell ref="AD1:BF1"/>
    <mergeCell ref="A3:D4"/>
    <mergeCell ref="E3:G3"/>
    <mergeCell ref="H3:J3"/>
    <mergeCell ref="K3:AB3"/>
    <mergeCell ref="AD3:BA3"/>
    <mergeCell ref="BB3:BF4"/>
    <mergeCell ref="E4:G4"/>
    <mergeCell ref="H4:J4"/>
    <mergeCell ref="AY4:BA4"/>
    <mergeCell ref="AD4:AF4"/>
    <mergeCell ref="AG4:AJ4"/>
    <mergeCell ref="AK4:AM4"/>
    <mergeCell ref="AN4:AP4"/>
    <mergeCell ref="AQ4:AT4"/>
    <mergeCell ref="AU4:AX4"/>
    <mergeCell ref="K4:M4"/>
    <mergeCell ref="N4:P4"/>
    <mergeCell ref="Q4:S4"/>
    <mergeCell ref="T4:V4"/>
    <mergeCell ref="W4:Y4"/>
    <mergeCell ref="Z4:AB4"/>
    <mergeCell ref="A5:B5"/>
    <mergeCell ref="E5:G5"/>
    <mergeCell ref="H5:J5"/>
    <mergeCell ref="K5:M5"/>
    <mergeCell ref="N5:P5"/>
    <mergeCell ref="Q5:S5"/>
    <mergeCell ref="T5:V5"/>
    <mergeCell ref="W5:Y5"/>
    <mergeCell ref="Z5:AB5"/>
    <mergeCell ref="AY5:BA5"/>
    <mergeCell ref="BB5:BD5"/>
    <mergeCell ref="E6:G6"/>
    <mergeCell ref="H6:J6"/>
    <mergeCell ref="K6:M6"/>
    <mergeCell ref="N6:P6"/>
    <mergeCell ref="Q6:S6"/>
    <mergeCell ref="T6:V6"/>
    <mergeCell ref="W6:Y6"/>
    <mergeCell ref="Z6:AB6"/>
    <mergeCell ref="AD5:AF5"/>
    <mergeCell ref="AG5:AJ5"/>
    <mergeCell ref="AK5:AM5"/>
    <mergeCell ref="AN5:AP5"/>
    <mergeCell ref="AQ5:AT5"/>
    <mergeCell ref="AU5:AX5"/>
    <mergeCell ref="AG7:AJ7"/>
    <mergeCell ref="AK7:AM7"/>
    <mergeCell ref="AN7:AP7"/>
    <mergeCell ref="AQ7:AT7"/>
    <mergeCell ref="AU7:AX7"/>
    <mergeCell ref="AY7:BA7"/>
    <mergeCell ref="AY6:BA6"/>
    <mergeCell ref="E7:G7"/>
    <mergeCell ref="H7:J7"/>
    <mergeCell ref="K7:M7"/>
    <mergeCell ref="N7:P7"/>
    <mergeCell ref="Q7:S7"/>
    <mergeCell ref="T7:V7"/>
    <mergeCell ref="W7:Y7"/>
    <mergeCell ref="Z7:AB7"/>
    <mergeCell ref="AD7:AF7"/>
    <mergeCell ref="AD6:AF6"/>
    <mergeCell ref="AG6:AJ6"/>
    <mergeCell ref="AK6:AM6"/>
    <mergeCell ref="AN6:AP6"/>
    <mergeCell ref="AQ6:AT6"/>
    <mergeCell ref="AU6:AX6"/>
    <mergeCell ref="AQ8:AT8"/>
    <mergeCell ref="AU8:AX8"/>
    <mergeCell ref="AY8:BA8"/>
    <mergeCell ref="A9:B9"/>
    <mergeCell ref="E9:G9"/>
    <mergeCell ref="H9:J9"/>
    <mergeCell ref="K9:M9"/>
    <mergeCell ref="N9:P9"/>
    <mergeCell ref="Q9:S9"/>
    <mergeCell ref="T9:V9"/>
    <mergeCell ref="W8:Y8"/>
    <mergeCell ref="Z8:AB8"/>
    <mergeCell ref="AD8:AF8"/>
    <mergeCell ref="AG8:AJ8"/>
    <mergeCell ref="AK8:AM8"/>
    <mergeCell ref="AN8:AP8"/>
    <mergeCell ref="E8:G8"/>
    <mergeCell ref="H8:J8"/>
    <mergeCell ref="K8:M8"/>
    <mergeCell ref="N8:P8"/>
    <mergeCell ref="Q8:S8"/>
    <mergeCell ref="T8:V8"/>
    <mergeCell ref="AQ9:AT9"/>
    <mergeCell ref="AU9:AX9"/>
    <mergeCell ref="AY9:BA9"/>
    <mergeCell ref="BB9:BD9"/>
    <mergeCell ref="A10:B10"/>
    <mergeCell ref="E10:G10"/>
    <mergeCell ref="H10:J10"/>
    <mergeCell ref="K10:M10"/>
    <mergeCell ref="N10:P10"/>
    <mergeCell ref="Q10:S10"/>
    <mergeCell ref="W9:Y9"/>
    <mergeCell ref="Z9:AB9"/>
    <mergeCell ref="AD9:AF9"/>
    <mergeCell ref="AG9:AJ9"/>
    <mergeCell ref="AK9:AM9"/>
    <mergeCell ref="AN9:AP9"/>
    <mergeCell ref="AN10:AP10"/>
    <mergeCell ref="AQ10:AT10"/>
    <mergeCell ref="AU10:AX10"/>
    <mergeCell ref="AY10:BA10"/>
    <mergeCell ref="BC10:BD10"/>
    <mergeCell ref="AG10:AJ10"/>
    <mergeCell ref="AK10:AM10"/>
    <mergeCell ref="A11:B11"/>
    <mergeCell ref="E11:G11"/>
    <mergeCell ref="H11:J11"/>
    <mergeCell ref="K11:M11"/>
    <mergeCell ref="N11:P11"/>
    <mergeCell ref="T10:V10"/>
    <mergeCell ref="W10:Y10"/>
    <mergeCell ref="Z10:AB10"/>
    <mergeCell ref="AD10:AF10"/>
    <mergeCell ref="AK11:AM11"/>
    <mergeCell ref="AN11:AP11"/>
    <mergeCell ref="AQ11:AT11"/>
    <mergeCell ref="AU11:AX11"/>
    <mergeCell ref="AY11:BA11"/>
    <mergeCell ref="BC11:BD11"/>
    <mergeCell ref="Q11:S11"/>
    <mergeCell ref="T11:V11"/>
    <mergeCell ref="W11:Y11"/>
    <mergeCell ref="Z11:AB11"/>
    <mergeCell ref="AD11:AF11"/>
    <mergeCell ref="AG11:AJ11"/>
    <mergeCell ref="AN12:AP12"/>
    <mergeCell ref="AQ12:AT12"/>
    <mergeCell ref="AU12:AX12"/>
    <mergeCell ref="AY12:BA12"/>
    <mergeCell ref="BC12:BD12"/>
    <mergeCell ref="A13:B13"/>
    <mergeCell ref="E13:G13"/>
    <mergeCell ref="H13:J13"/>
    <mergeCell ref="K13:M13"/>
    <mergeCell ref="N13:P13"/>
    <mergeCell ref="T12:V12"/>
    <mergeCell ref="W12:Y12"/>
    <mergeCell ref="Z12:AB12"/>
    <mergeCell ref="AD12:AF12"/>
    <mergeCell ref="AG12:AJ12"/>
    <mergeCell ref="AK12:AM12"/>
    <mergeCell ref="A12:B12"/>
    <mergeCell ref="E12:G12"/>
    <mergeCell ref="H12:J12"/>
    <mergeCell ref="K12:M12"/>
    <mergeCell ref="N12:P12"/>
    <mergeCell ref="Q12:S12"/>
    <mergeCell ref="AK13:AM13"/>
    <mergeCell ref="AN13:AP13"/>
    <mergeCell ref="AQ13:AT13"/>
    <mergeCell ref="AU13:AX13"/>
    <mergeCell ref="AY13:BA13"/>
    <mergeCell ref="BC13:BD13"/>
    <mergeCell ref="Q13:S13"/>
    <mergeCell ref="T13:V13"/>
    <mergeCell ref="W13:Y13"/>
    <mergeCell ref="Z13:AB13"/>
    <mergeCell ref="AD13:AF13"/>
    <mergeCell ref="AG13:AJ13"/>
    <mergeCell ref="AN14:AP14"/>
    <mergeCell ref="AQ14:AT14"/>
    <mergeCell ref="AU14:AX14"/>
    <mergeCell ref="AY14:BA14"/>
    <mergeCell ref="BC14:BD14"/>
    <mergeCell ref="A15:B15"/>
    <mergeCell ref="E15:G15"/>
    <mergeCell ref="H15:J15"/>
    <mergeCell ref="K15:M15"/>
    <mergeCell ref="N15:P15"/>
    <mergeCell ref="T14:V14"/>
    <mergeCell ref="W14:Y14"/>
    <mergeCell ref="Z14:AB14"/>
    <mergeCell ref="AD14:AF14"/>
    <mergeCell ref="AG14:AJ14"/>
    <mergeCell ref="AK14:AM14"/>
    <mergeCell ref="A14:B14"/>
    <mergeCell ref="E14:G14"/>
    <mergeCell ref="H14:J14"/>
    <mergeCell ref="K14:M14"/>
    <mergeCell ref="N14:P14"/>
    <mergeCell ref="Q14:S14"/>
    <mergeCell ref="AK15:AM15"/>
    <mergeCell ref="AN15:AP15"/>
    <mergeCell ref="AQ15:AT15"/>
    <mergeCell ref="AU15:AX15"/>
    <mergeCell ref="AY15:BA15"/>
    <mergeCell ref="BC15:BD15"/>
    <mergeCell ref="Q15:S15"/>
    <mergeCell ref="T15:V15"/>
    <mergeCell ref="W15:Y15"/>
    <mergeCell ref="Z15:AB15"/>
    <mergeCell ref="AD15:AF15"/>
    <mergeCell ref="AG15:AJ15"/>
    <mergeCell ref="AN16:AP16"/>
    <mergeCell ref="AQ16:AT16"/>
    <mergeCell ref="AU16:AX16"/>
    <mergeCell ref="AY16:BA16"/>
    <mergeCell ref="BC16:BD16"/>
    <mergeCell ref="A17:B17"/>
    <mergeCell ref="E17:G17"/>
    <mergeCell ref="H17:J17"/>
    <mergeCell ref="K17:M17"/>
    <mergeCell ref="N17:P17"/>
    <mergeCell ref="T16:V16"/>
    <mergeCell ref="W16:Y16"/>
    <mergeCell ref="Z16:AB16"/>
    <mergeCell ref="AD16:AF16"/>
    <mergeCell ref="AG16:AJ16"/>
    <mergeCell ref="AK16:AM16"/>
    <mergeCell ref="A16:B16"/>
    <mergeCell ref="E16:G16"/>
    <mergeCell ref="H16:J16"/>
    <mergeCell ref="K16:M16"/>
    <mergeCell ref="N16:P16"/>
    <mergeCell ref="Q16:S16"/>
    <mergeCell ref="AK17:AM17"/>
    <mergeCell ref="AN17:AP17"/>
    <mergeCell ref="AQ17:AT17"/>
    <mergeCell ref="AU17:AX17"/>
    <mergeCell ref="AY17:BA17"/>
    <mergeCell ref="BC17:BD17"/>
    <mergeCell ref="Q17:S17"/>
    <mergeCell ref="T17:V17"/>
    <mergeCell ref="W17:Y17"/>
    <mergeCell ref="Z17:AB17"/>
    <mergeCell ref="AD17:AF17"/>
    <mergeCell ref="AG17:AJ17"/>
    <mergeCell ref="AN18:AP18"/>
    <mergeCell ref="AQ18:AT18"/>
    <mergeCell ref="AU18:AX18"/>
    <mergeCell ref="AY18:BA18"/>
    <mergeCell ref="BB18:BD18"/>
    <mergeCell ref="A19:B19"/>
    <mergeCell ref="E19:G19"/>
    <mergeCell ref="H19:J19"/>
    <mergeCell ref="K19:M19"/>
    <mergeCell ref="N19:P19"/>
    <mergeCell ref="T18:V18"/>
    <mergeCell ref="W18:Y18"/>
    <mergeCell ref="Z18:AB18"/>
    <mergeCell ref="AD18:AF18"/>
    <mergeCell ref="AG18:AJ18"/>
    <mergeCell ref="AK18:AM18"/>
    <mergeCell ref="A18:B18"/>
    <mergeCell ref="E18:G18"/>
    <mergeCell ref="H18:J18"/>
    <mergeCell ref="K18:M18"/>
    <mergeCell ref="N18:P18"/>
    <mergeCell ref="Q18:S18"/>
    <mergeCell ref="AU19:AX19"/>
    <mergeCell ref="AY19:BA19"/>
    <mergeCell ref="A20:B20"/>
    <mergeCell ref="E20:G20"/>
    <mergeCell ref="H20:J20"/>
    <mergeCell ref="K20:M20"/>
    <mergeCell ref="N20:P20"/>
    <mergeCell ref="Q20:S20"/>
    <mergeCell ref="AK19:AM19"/>
    <mergeCell ref="AN19:AP19"/>
    <mergeCell ref="AQ19:AT19"/>
    <mergeCell ref="AN20:AP20"/>
    <mergeCell ref="AQ20:AT20"/>
    <mergeCell ref="AZ21:BF21"/>
    <mergeCell ref="T20:V20"/>
    <mergeCell ref="W20:Y20"/>
    <mergeCell ref="Z20:AB20"/>
    <mergeCell ref="AD20:AF20"/>
    <mergeCell ref="AG20:AJ20"/>
    <mergeCell ref="AK20:AM20"/>
    <mergeCell ref="BC19:BD19"/>
    <mergeCell ref="Q19:S19"/>
    <mergeCell ref="T19:V19"/>
    <mergeCell ref="W19:Y19"/>
    <mergeCell ref="Z19:AB19"/>
    <mergeCell ref="AD19:AF19"/>
    <mergeCell ref="AG19:AJ19"/>
    <mergeCell ref="AU20:AX20"/>
    <mergeCell ref="AY20:BA20"/>
    <mergeCell ref="BC20:BD20"/>
  </mergeCells>
  <phoneticPr fontId="20"/>
  <pageMargins left="0.59055118110236227" right="0.39370078740157483" top="0.66" bottom="0.39370078740157483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BH61"/>
  <sheetViews>
    <sheetView view="pageBreakPreview" topLeftCell="A13" zoomScale="60" zoomScaleNormal="100" workbookViewId="0">
      <selection activeCell="BL44" sqref="BL44"/>
    </sheetView>
  </sheetViews>
  <sheetFormatPr defaultRowHeight="13.5"/>
  <cols>
    <col min="1" max="1" width="2.625" customWidth="1"/>
    <col min="2" max="2" width="1.625" customWidth="1"/>
    <col min="3" max="60" width="3.625" customWidth="1"/>
  </cols>
  <sheetData>
    <row r="1" spans="2:60" ht="17.25">
      <c r="C1" s="330" t="s">
        <v>212</v>
      </c>
      <c r="D1" s="330"/>
      <c r="E1" s="330"/>
      <c r="F1" s="330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121"/>
      <c r="AF1" s="418" t="s">
        <v>184</v>
      </c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8"/>
      <c r="AV1" s="418"/>
      <c r="AW1" s="418"/>
      <c r="AX1" s="418"/>
      <c r="AY1" s="418"/>
      <c r="AZ1" s="418"/>
      <c r="BA1" s="418"/>
      <c r="BB1" s="418"/>
      <c r="BC1" s="418"/>
      <c r="BD1" s="418"/>
      <c r="BE1" s="418"/>
      <c r="BF1" s="418"/>
      <c r="BG1" s="418"/>
      <c r="BH1" s="418"/>
    </row>
    <row r="2" spans="2:60" ht="15" thickBot="1">
      <c r="C2" s="419" t="s">
        <v>183</v>
      </c>
      <c r="D2" s="416"/>
      <c r="E2" s="416"/>
      <c r="F2" s="416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189"/>
      <c r="AF2" s="234"/>
      <c r="AG2" s="234"/>
      <c r="AH2" s="234"/>
      <c r="AI2" s="234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89"/>
      <c r="BE2" s="189"/>
      <c r="BF2" s="189"/>
      <c r="BG2" s="189"/>
      <c r="BH2" s="189"/>
    </row>
    <row r="3" spans="2:60" ht="14.25">
      <c r="C3" s="332" t="s">
        <v>179</v>
      </c>
      <c r="D3" s="420"/>
      <c r="E3" s="420"/>
      <c r="F3" s="420"/>
      <c r="G3" s="338" t="s">
        <v>182</v>
      </c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9"/>
      <c r="AE3" s="189"/>
      <c r="AF3" s="340" t="s">
        <v>181</v>
      </c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32"/>
      <c r="AT3" s="339" t="s">
        <v>180</v>
      </c>
      <c r="AU3" s="340"/>
      <c r="AV3" s="340"/>
      <c r="AW3" s="340"/>
      <c r="AX3" s="340"/>
      <c r="AY3" s="340"/>
      <c r="AZ3" s="340"/>
      <c r="BA3" s="340"/>
      <c r="BB3" s="340"/>
      <c r="BC3" s="340"/>
      <c r="BD3" s="341" t="s">
        <v>179</v>
      </c>
      <c r="BE3" s="342"/>
      <c r="BF3" s="342"/>
      <c r="BG3" s="342"/>
      <c r="BH3" s="342"/>
    </row>
    <row r="4" spans="2:60" ht="14.25">
      <c r="C4" s="421"/>
      <c r="D4" s="422"/>
      <c r="E4" s="422"/>
      <c r="F4" s="422"/>
      <c r="G4" s="349" t="s">
        <v>178</v>
      </c>
      <c r="H4" s="349"/>
      <c r="I4" s="349"/>
      <c r="J4" s="349"/>
      <c r="K4" s="349" t="s">
        <v>169</v>
      </c>
      <c r="L4" s="349"/>
      <c r="M4" s="349"/>
      <c r="N4" s="349"/>
      <c r="O4" s="405" t="s">
        <v>177</v>
      </c>
      <c r="P4" s="402"/>
      <c r="Q4" s="402"/>
      <c r="R4" s="402"/>
      <c r="S4" s="409"/>
      <c r="T4" s="405" t="s">
        <v>176</v>
      </c>
      <c r="U4" s="402"/>
      <c r="V4" s="403"/>
      <c r="W4" s="413" t="s">
        <v>175</v>
      </c>
      <c r="X4" s="413"/>
      <c r="Y4" s="413"/>
      <c r="Z4" s="413"/>
      <c r="AA4" s="413" t="s">
        <v>175</v>
      </c>
      <c r="AB4" s="413"/>
      <c r="AC4" s="413"/>
      <c r="AD4" s="414"/>
      <c r="AE4" s="108"/>
      <c r="AF4" s="402" t="s">
        <v>167</v>
      </c>
      <c r="AG4" s="403"/>
      <c r="AH4" s="405" t="s">
        <v>174</v>
      </c>
      <c r="AI4" s="402"/>
      <c r="AJ4" s="403"/>
      <c r="AK4" s="406" t="s">
        <v>173</v>
      </c>
      <c r="AL4" s="402"/>
      <c r="AM4" s="403"/>
      <c r="AN4" s="407" t="s">
        <v>213</v>
      </c>
      <c r="AO4" s="408"/>
      <c r="AP4" s="409"/>
      <c r="AQ4" s="405" t="s">
        <v>171</v>
      </c>
      <c r="AR4" s="402"/>
      <c r="AS4" s="403"/>
      <c r="AT4" s="346" t="s">
        <v>214</v>
      </c>
      <c r="AU4" s="347"/>
      <c r="AV4" s="347"/>
      <c r="AW4" s="347"/>
      <c r="AX4" s="348"/>
      <c r="AY4" s="346" t="s">
        <v>170</v>
      </c>
      <c r="AZ4" s="347"/>
      <c r="BA4" s="347"/>
      <c r="BB4" s="347"/>
      <c r="BC4" s="347"/>
      <c r="BD4" s="328"/>
      <c r="BE4" s="318"/>
      <c r="BF4" s="318"/>
      <c r="BG4" s="318"/>
      <c r="BH4" s="318"/>
    </row>
    <row r="5" spans="2:60" ht="14.25">
      <c r="C5" s="421"/>
      <c r="D5" s="422"/>
      <c r="E5" s="422"/>
      <c r="F5" s="422"/>
      <c r="G5" s="349"/>
      <c r="H5" s="349"/>
      <c r="I5" s="349"/>
      <c r="J5" s="349"/>
      <c r="K5" s="349"/>
      <c r="L5" s="349"/>
      <c r="M5" s="349"/>
      <c r="N5" s="349"/>
      <c r="O5" s="343"/>
      <c r="P5" s="344"/>
      <c r="Q5" s="344"/>
      <c r="R5" s="344"/>
      <c r="S5" s="412"/>
      <c r="T5" s="343"/>
      <c r="U5" s="344"/>
      <c r="V5" s="404"/>
      <c r="W5" s="400" t="s">
        <v>169</v>
      </c>
      <c r="X5" s="400"/>
      <c r="Y5" s="400"/>
      <c r="Z5" s="400"/>
      <c r="AA5" s="400" t="s">
        <v>168</v>
      </c>
      <c r="AB5" s="400"/>
      <c r="AC5" s="400"/>
      <c r="AD5" s="401"/>
      <c r="AE5" s="110"/>
      <c r="AF5" s="344"/>
      <c r="AG5" s="404"/>
      <c r="AH5" s="343"/>
      <c r="AI5" s="344"/>
      <c r="AJ5" s="404"/>
      <c r="AK5" s="343"/>
      <c r="AL5" s="344"/>
      <c r="AM5" s="404"/>
      <c r="AN5" s="410"/>
      <c r="AO5" s="411"/>
      <c r="AP5" s="412"/>
      <c r="AQ5" s="343"/>
      <c r="AR5" s="344"/>
      <c r="AS5" s="404"/>
      <c r="AT5" s="346" t="s">
        <v>167</v>
      </c>
      <c r="AU5" s="348"/>
      <c r="AV5" s="346" t="s">
        <v>166</v>
      </c>
      <c r="AW5" s="347"/>
      <c r="AX5" s="348"/>
      <c r="AY5" s="346" t="s">
        <v>167</v>
      </c>
      <c r="AZ5" s="348"/>
      <c r="BA5" s="346" t="s">
        <v>166</v>
      </c>
      <c r="BB5" s="347"/>
      <c r="BC5" s="347"/>
      <c r="BD5" s="343"/>
      <c r="BE5" s="344"/>
      <c r="BF5" s="344"/>
      <c r="BG5" s="344"/>
      <c r="BH5" s="344"/>
    </row>
    <row r="6" spans="2:60" ht="14.25">
      <c r="C6" s="329" t="s">
        <v>12</v>
      </c>
      <c r="D6" s="329"/>
      <c r="E6" s="112" t="s">
        <v>215</v>
      </c>
      <c r="F6" s="190" t="s">
        <v>163</v>
      </c>
      <c r="G6" s="397">
        <v>316700</v>
      </c>
      <c r="H6" s="397"/>
      <c r="I6" s="397"/>
      <c r="J6" s="397"/>
      <c r="K6" s="397">
        <v>746721</v>
      </c>
      <c r="L6" s="397"/>
      <c r="M6" s="397"/>
      <c r="N6" s="397"/>
      <c r="O6" s="397">
        <v>10141698</v>
      </c>
      <c r="P6" s="397"/>
      <c r="Q6" s="397"/>
      <c r="R6" s="397"/>
      <c r="S6" s="398"/>
      <c r="T6" s="399">
        <v>80.87</v>
      </c>
      <c r="U6" s="399"/>
      <c r="V6" s="399"/>
      <c r="W6" s="399">
        <v>2.36</v>
      </c>
      <c r="X6" s="399"/>
      <c r="Y6" s="399"/>
      <c r="Z6" s="399"/>
      <c r="AA6" s="397">
        <v>32023</v>
      </c>
      <c r="AB6" s="397"/>
      <c r="AC6" s="397"/>
      <c r="AD6" s="397"/>
      <c r="AE6" s="235"/>
      <c r="AF6" s="380">
        <v>15182</v>
      </c>
      <c r="AG6" s="380"/>
      <c r="AH6" s="380">
        <v>125068</v>
      </c>
      <c r="AI6" s="380"/>
      <c r="AJ6" s="380"/>
      <c r="AK6" s="380">
        <v>91883</v>
      </c>
      <c r="AL6" s="380"/>
      <c r="AM6" s="380"/>
      <c r="AN6" s="380">
        <v>29400</v>
      </c>
      <c r="AO6" s="380"/>
      <c r="AP6" s="380"/>
      <c r="AQ6" s="380">
        <v>3781</v>
      </c>
      <c r="AR6" s="380"/>
      <c r="AS6" s="380"/>
      <c r="AT6" s="380">
        <v>115</v>
      </c>
      <c r="AU6" s="380"/>
      <c r="AV6" s="395">
        <v>48060</v>
      </c>
      <c r="AW6" s="395"/>
      <c r="AX6" s="395"/>
      <c r="AY6" s="380">
        <v>199</v>
      </c>
      <c r="AZ6" s="380"/>
      <c r="BA6" s="380">
        <v>3980</v>
      </c>
      <c r="BB6" s="380"/>
      <c r="BC6" s="380"/>
      <c r="BD6" s="328" t="s">
        <v>165</v>
      </c>
      <c r="BE6" s="318"/>
      <c r="BF6" s="318"/>
      <c r="BG6" s="122" t="s">
        <v>206</v>
      </c>
      <c r="BH6" s="189" t="s">
        <v>163</v>
      </c>
    </row>
    <row r="7" spans="2:60" ht="14.25">
      <c r="C7" s="192"/>
      <c r="D7" s="192"/>
      <c r="E7" s="112" t="s">
        <v>164</v>
      </c>
      <c r="F7" s="137"/>
      <c r="G7" s="397">
        <v>312674</v>
      </c>
      <c r="H7" s="397"/>
      <c r="I7" s="397"/>
      <c r="J7" s="397"/>
      <c r="K7" s="397">
        <v>735036</v>
      </c>
      <c r="L7" s="397"/>
      <c r="M7" s="397"/>
      <c r="N7" s="397"/>
      <c r="O7" s="397">
        <v>10111551</v>
      </c>
      <c r="P7" s="397"/>
      <c r="Q7" s="397"/>
      <c r="R7" s="397"/>
      <c r="S7" s="398">
        <v>985.75</v>
      </c>
      <c r="T7" s="399">
        <v>82.145833333333329</v>
      </c>
      <c r="U7" s="399"/>
      <c r="V7" s="399"/>
      <c r="W7" s="399">
        <v>2.3508333333333336</v>
      </c>
      <c r="X7" s="399"/>
      <c r="Y7" s="399"/>
      <c r="Z7" s="399"/>
      <c r="AA7" s="397">
        <v>32348.083333333332</v>
      </c>
      <c r="AB7" s="397"/>
      <c r="AC7" s="397"/>
      <c r="AD7" s="397"/>
      <c r="AE7" s="235"/>
      <c r="AF7" s="325">
        <v>14475</v>
      </c>
      <c r="AG7" s="325"/>
      <c r="AH7" s="325">
        <v>125481</v>
      </c>
      <c r="AI7" s="325"/>
      <c r="AJ7" s="325"/>
      <c r="AK7" s="325">
        <v>92288</v>
      </c>
      <c r="AL7" s="325"/>
      <c r="AM7" s="325"/>
      <c r="AN7" s="325">
        <v>30011</v>
      </c>
      <c r="AO7" s="325"/>
      <c r="AP7" s="325"/>
      <c r="AQ7" s="325">
        <v>3182</v>
      </c>
      <c r="AR7" s="325"/>
      <c r="AS7" s="325"/>
      <c r="AT7" s="325">
        <v>113</v>
      </c>
      <c r="AU7" s="325"/>
      <c r="AV7" s="327">
        <v>45008</v>
      </c>
      <c r="AW7" s="327"/>
      <c r="AX7" s="327"/>
      <c r="AY7" s="325">
        <v>161</v>
      </c>
      <c r="AZ7" s="325"/>
      <c r="BA7" s="325">
        <v>3220</v>
      </c>
      <c r="BB7" s="325"/>
      <c r="BC7" s="326"/>
      <c r="BD7" s="236"/>
      <c r="BE7" s="396"/>
      <c r="BF7" s="396"/>
      <c r="BG7" s="122" t="s">
        <v>164</v>
      </c>
      <c r="BH7" s="188"/>
    </row>
    <row r="8" spans="2:60" ht="14.25">
      <c r="C8" s="237"/>
      <c r="D8" s="237"/>
      <c r="E8" s="135" t="s">
        <v>207</v>
      </c>
      <c r="F8" s="238"/>
      <c r="G8" s="323">
        <f>SUM(G10:J21)</f>
        <v>302300</v>
      </c>
      <c r="H8" s="323"/>
      <c r="I8" s="323"/>
      <c r="J8" s="323"/>
      <c r="K8" s="323">
        <f>SUM(K10:N21)</f>
        <v>697044</v>
      </c>
      <c r="L8" s="323"/>
      <c r="M8" s="323"/>
      <c r="N8" s="323"/>
      <c r="O8" s="323">
        <f>SUM(O10:S21)</f>
        <v>9641113</v>
      </c>
      <c r="P8" s="323"/>
      <c r="Q8" s="323"/>
      <c r="R8" s="323"/>
      <c r="S8" s="392">
        <f>SUM(S10:V21)</f>
        <v>907.98</v>
      </c>
      <c r="T8" s="393">
        <v>82.59</v>
      </c>
      <c r="U8" s="393"/>
      <c r="V8" s="393"/>
      <c r="W8" s="394">
        <v>2.31</v>
      </c>
      <c r="X8" s="394"/>
      <c r="Y8" s="394"/>
      <c r="Z8" s="394"/>
      <c r="AA8" s="323">
        <v>31893</v>
      </c>
      <c r="AB8" s="323"/>
      <c r="AC8" s="323"/>
      <c r="AD8" s="323"/>
      <c r="AE8" s="194"/>
      <c r="AF8" s="323">
        <f>SUM(AF10:AG21)</f>
        <v>14002</v>
      </c>
      <c r="AG8" s="323"/>
      <c r="AH8" s="323">
        <f>SUM(AH10:AJ21)</f>
        <v>121022</v>
      </c>
      <c r="AI8" s="323"/>
      <c r="AJ8" s="323">
        <f>SUM(AJ10:AK21)</f>
        <v>89162</v>
      </c>
      <c r="AK8" s="323">
        <f>SUM(AK10:AM21)</f>
        <v>89162</v>
      </c>
      <c r="AL8" s="323">
        <f>SUM(AL10:AM21)</f>
        <v>0</v>
      </c>
      <c r="AM8" s="323"/>
      <c r="AN8" s="323">
        <v>29630</v>
      </c>
      <c r="AO8" s="323"/>
      <c r="AP8" s="323">
        <f>SUM(AP10:AQ21)</f>
        <v>2227</v>
      </c>
      <c r="AQ8" s="323">
        <f>SUM(AQ10:AS21)</f>
        <v>2227</v>
      </c>
      <c r="AR8" s="323">
        <f>SUM(AR10:AS21)</f>
        <v>0</v>
      </c>
      <c r="AS8" s="323"/>
      <c r="AT8" s="323">
        <f>SUM(AT10:AU21)</f>
        <v>84</v>
      </c>
      <c r="AU8" s="323"/>
      <c r="AV8" s="322">
        <f>SUM(AV10:AW21)</f>
        <v>31753</v>
      </c>
      <c r="AW8" s="322"/>
      <c r="AX8" s="322">
        <f>SUM(AX10:AY21)</f>
        <v>160</v>
      </c>
      <c r="AY8" s="323">
        <f>SUM(AY10:AZ21)</f>
        <v>160</v>
      </c>
      <c r="AZ8" s="323"/>
      <c r="BA8" s="323">
        <f>SUM(BA10:BC21)</f>
        <v>3200</v>
      </c>
      <c r="BB8" s="323">
        <f>SUM(BB10:BC21)</f>
        <v>0</v>
      </c>
      <c r="BC8" s="324"/>
      <c r="BD8" s="239"/>
      <c r="BE8" s="240"/>
      <c r="BF8" s="240"/>
      <c r="BG8" s="241" t="s">
        <v>207</v>
      </c>
      <c r="BH8" s="240"/>
    </row>
    <row r="9" spans="2:60" ht="14.25">
      <c r="C9" s="189"/>
      <c r="D9" s="189"/>
      <c r="E9" s="189"/>
      <c r="F9" s="190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89"/>
      <c r="T9" s="390"/>
      <c r="U9" s="390"/>
      <c r="V9" s="390"/>
      <c r="W9" s="391"/>
      <c r="X9" s="391"/>
      <c r="Y9" s="391"/>
      <c r="Z9" s="391"/>
      <c r="AA9" s="314"/>
      <c r="AB9" s="314"/>
      <c r="AC9" s="314"/>
      <c r="AD9" s="314"/>
      <c r="AE9" s="195"/>
      <c r="AF9" s="195"/>
      <c r="AG9" s="195"/>
      <c r="AH9" s="195"/>
      <c r="AI9" s="184"/>
      <c r="AJ9" s="184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242"/>
      <c r="AW9" s="242"/>
      <c r="AX9" s="242"/>
      <c r="AY9" s="195"/>
      <c r="AZ9" s="195"/>
      <c r="BA9" s="195"/>
      <c r="BB9" s="195"/>
      <c r="BC9" s="243"/>
      <c r="BD9" s="244"/>
      <c r="BE9" s="189"/>
      <c r="BF9" s="189"/>
      <c r="BG9" s="189"/>
      <c r="BH9" s="189"/>
    </row>
    <row r="10" spans="2:60" ht="14.25">
      <c r="B10" s="388" t="s">
        <v>208</v>
      </c>
      <c r="C10" s="388"/>
      <c r="D10" s="388"/>
      <c r="E10" s="196" t="s">
        <v>216</v>
      </c>
      <c r="F10" s="190" t="s">
        <v>56</v>
      </c>
      <c r="G10" s="314">
        <v>27011</v>
      </c>
      <c r="H10" s="314"/>
      <c r="I10" s="314"/>
      <c r="J10" s="314"/>
      <c r="K10" s="314">
        <v>63711</v>
      </c>
      <c r="L10" s="314"/>
      <c r="M10" s="314"/>
      <c r="N10" s="314"/>
      <c r="O10" s="314">
        <v>893016</v>
      </c>
      <c r="P10" s="314"/>
      <c r="Q10" s="314"/>
      <c r="R10" s="314"/>
      <c r="S10" s="389"/>
      <c r="T10" s="390">
        <v>87.77</v>
      </c>
      <c r="U10" s="390"/>
      <c r="V10" s="390"/>
      <c r="W10" s="391">
        <v>2.36</v>
      </c>
      <c r="X10" s="391"/>
      <c r="Y10" s="391"/>
      <c r="Z10" s="391"/>
      <c r="AA10" s="314">
        <v>33061</v>
      </c>
      <c r="AB10" s="314"/>
      <c r="AC10" s="314"/>
      <c r="AD10" s="314"/>
      <c r="AE10" s="195"/>
      <c r="AF10" s="314">
        <v>1175</v>
      </c>
      <c r="AG10" s="314"/>
      <c r="AH10" s="314">
        <v>10607</v>
      </c>
      <c r="AI10" s="314"/>
      <c r="AJ10" s="314"/>
      <c r="AK10" s="314">
        <v>7799</v>
      </c>
      <c r="AL10" s="314"/>
      <c r="AM10" s="314"/>
      <c r="AN10" s="314">
        <v>2569</v>
      </c>
      <c r="AO10" s="314"/>
      <c r="AP10" s="314"/>
      <c r="AQ10" s="314">
        <v>240</v>
      </c>
      <c r="AR10" s="314"/>
      <c r="AS10" s="314"/>
      <c r="AT10" s="314">
        <v>1</v>
      </c>
      <c r="AU10" s="314"/>
      <c r="AV10" s="313">
        <v>115</v>
      </c>
      <c r="AW10" s="313"/>
      <c r="AX10" s="313"/>
      <c r="AY10" s="314">
        <v>6</v>
      </c>
      <c r="AZ10" s="314"/>
      <c r="BA10" s="314">
        <v>120</v>
      </c>
      <c r="BB10" s="314"/>
      <c r="BC10" s="317"/>
      <c r="BD10" s="388" t="s">
        <v>208</v>
      </c>
      <c r="BE10" s="388"/>
      <c r="BF10" s="388"/>
      <c r="BG10" s="196" t="s">
        <v>58</v>
      </c>
      <c r="BH10" s="189" t="s">
        <v>56</v>
      </c>
    </row>
    <row r="11" spans="2:60" ht="14.25">
      <c r="C11" s="306"/>
      <c r="D11" s="306"/>
      <c r="E11" s="196" t="s">
        <v>217</v>
      </c>
      <c r="F11" s="190"/>
      <c r="G11" s="314">
        <v>25295</v>
      </c>
      <c r="H11" s="314"/>
      <c r="I11" s="314"/>
      <c r="J11" s="314"/>
      <c r="K11" s="314">
        <v>58823</v>
      </c>
      <c r="L11" s="314"/>
      <c r="M11" s="314"/>
      <c r="N11" s="314"/>
      <c r="O11" s="314">
        <v>816143</v>
      </c>
      <c r="P11" s="314"/>
      <c r="Q11" s="314"/>
      <c r="R11" s="314"/>
      <c r="S11" s="389"/>
      <c r="T11" s="390">
        <v>81.06</v>
      </c>
      <c r="U11" s="390"/>
      <c r="V11" s="390"/>
      <c r="W11" s="391">
        <v>2.33</v>
      </c>
      <c r="X11" s="391"/>
      <c r="Y11" s="391"/>
      <c r="Z11" s="391"/>
      <c r="AA11" s="314">
        <v>32265</v>
      </c>
      <c r="AB11" s="314"/>
      <c r="AC11" s="314"/>
      <c r="AD11" s="314"/>
      <c r="AE11" s="195"/>
      <c r="AF11" s="314">
        <v>1173</v>
      </c>
      <c r="AG11" s="314"/>
      <c r="AH11" s="314">
        <v>10273</v>
      </c>
      <c r="AI11" s="314"/>
      <c r="AJ11" s="314"/>
      <c r="AK11" s="314">
        <v>7568</v>
      </c>
      <c r="AL11" s="314"/>
      <c r="AM11" s="314"/>
      <c r="AN11" s="314" t="s">
        <v>218</v>
      </c>
      <c r="AO11" s="314"/>
      <c r="AP11" s="314"/>
      <c r="AQ11" s="314">
        <v>218</v>
      </c>
      <c r="AR11" s="314"/>
      <c r="AS11" s="314"/>
      <c r="AT11" s="314">
        <v>13</v>
      </c>
      <c r="AU11" s="314"/>
      <c r="AV11" s="313">
        <v>5186</v>
      </c>
      <c r="AW11" s="313"/>
      <c r="AX11" s="313"/>
      <c r="AY11" s="314">
        <v>10</v>
      </c>
      <c r="AZ11" s="314"/>
      <c r="BA11" s="314">
        <v>200</v>
      </c>
      <c r="BB11" s="314"/>
      <c r="BC11" s="317"/>
      <c r="BD11" s="236"/>
      <c r="BE11" s="306"/>
      <c r="BF11" s="306"/>
      <c r="BG11" s="196" t="s">
        <v>28</v>
      </c>
      <c r="BH11" s="189"/>
    </row>
    <row r="12" spans="2:60" ht="14.25">
      <c r="C12" s="306"/>
      <c r="D12" s="306"/>
      <c r="E12" s="196" t="s">
        <v>219</v>
      </c>
      <c r="F12" s="190"/>
      <c r="G12" s="314">
        <v>25000</v>
      </c>
      <c r="H12" s="314"/>
      <c r="I12" s="314"/>
      <c r="J12" s="314"/>
      <c r="K12" s="314">
        <v>57746</v>
      </c>
      <c r="L12" s="314"/>
      <c r="M12" s="314"/>
      <c r="N12" s="314"/>
      <c r="O12" s="314">
        <v>799228</v>
      </c>
      <c r="P12" s="314"/>
      <c r="Q12" s="314"/>
      <c r="R12" s="314"/>
      <c r="S12" s="389"/>
      <c r="T12" s="390">
        <v>80.05</v>
      </c>
      <c r="U12" s="390"/>
      <c r="V12" s="390"/>
      <c r="W12" s="391">
        <v>2.31</v>
      </c>
      <c r="X12" s="391"/>
      <c r="Y12" s="391"/>
      <c r="Z12" s="391"/>
      <c r="AA12" s="314">
        <v>31969</v>
      </c>
      <c r="AB12" s="314"/>
      <c r="AC12" s="314"/>
      <c r="AD12" s="314"/>
      <c r="AE12" s="195"/>
      <c r="AF12" s="314">
        <v>1111</v>
      </c>
      <c r="AG12" s="314"/>
      <c r="AH12" s="314">
        <v>10157</v>
      </c>
      <c r="AI12" s="314"/>
      <c r="AJ12" s="314"/>
      <c r="AK12" s="314">
        <v>7497</v>
      </c>
      <c r="AL12" s="314"/>
      <c r="AM12" s="314"/>
      <c r="AN12" s="314">
        <v>2462</v>
      </c>
      <c r="AO12" s="314"/>
      <c r="AP12" s="314"/>
      <c r="AQ12" s="314">
        <v>197</v>
      </c>
      <c r="AR12" s="314"/>
      <c r="AS12" s="314"/>
      <c r="AT12" s="314">
        <v>7</v>
      </c>
      <c r="AU12" s="314"/>
      <c r="AV12" s="313">
        <v>2270</v>
      </c>
      <c r="AW12" s="313"/>
      <c r="AX12" s="313"/>
      <c r="AY12" s="314">
        <v>22</v>
      </c>
      <c r="AZ12" s="314"/>
      <c r="BA12" s="314">
        <v>440</v>
      </c>
      <c r="BB12" s="314"/>
      <c r="BC12" s="317"/>
      <c r="BD12" s="236"/>
      <c r="BE12" s="306"/>
      <c r="BF12" s="306"/>
      <c r="BG12" s="196" t="s">
        <v>29</v>
      </c>
      <c r="BH12" s="189"/>
    </row>
    <row r="13" spans="2:60" ht="14.25">
      <c r="C13" s="306"/>
      <c r="D13" s="306"/>
      <c r="E13" s="196" t="s">
        <v>220</v>
      </c>
      <c r="F13" s="190"/>
      <c r="G13" s="314">
        <v>25748</v>
      </c>
      <c r="H13" s="314"/>
      <c r="I13" s="314"/>
      <c r="J13" s="314"/>
      <c r="K13" s="314">
        <v>60006</v>
      </c>
      <c r="L13" s="314"/>
      <c r="M13" s="314"/>
      <c r="N13" s="314"/>
      <c r="O13" s="314">
        <v>848233</v>
      </c>
      <c r="P13" s="314"/>
      <c r="Q13" s="314"/>
      <c r="R13" s="314"/>
      <c r="S13" s="389"/>
      <c r="T13" s="390" t="s">
        <v>221</v>
      </c>
      <c r="U13" s="390"/>
      <c r="V13" s="390"/>
      <c r="W13" s="391">
        <v>2.33</v>
      </c>
      <c r="X13" s="391"/>
      <c r="Y13" s="391"/>
      <c r="Z13" s="391"/>
      <c r="AA13" s="314">
        <v>32944</v>
      </c>
      <c r="AB13" s="314"/>
      <c r="AC13" s="314"/>
      <c r="AD13" s="314"/>
      <c r="AE13" s="195"/>
      <c r="AF13" s="314">
        <v>1242</v>
      </c>
      <c r="AG13" s="314"/>
      <c r="AH13" s="314">
        <v>11514</v>
      </c>
      <c r="AI13" s="314"/>
      <c r="AJ13" s="314"/>
      <c r="AK13" s="314">
        <v>8578</v>
      </c>
      <c r="AL13" s="314"/>
      <c r="AM13" s="314"/>
      <c r="AN13" s="314">
        <v>2727</v>
      </c>
      <c r="AO13" s="314"/>
      <c r="AP13" s="314"/>
      <c r="AQ13" s="314">
        <v>209</v>
      </c>
      <c r="AR13" s="314"/>
      <c r="AS13" s="314"/>
      <c r="AT13" s="314">
        <v>3</v>
      </c>
      <c r="AU13" s="314"/>
      <c r="AV13" s="313">
        <v>1270</v>
      </c>
      <c r="AW13" s="313"/>
      <c r="AX13" s="313"/>
      <c r="AY13" s="314">
        <v>19</v>
      </c>
      <c r="AZ13" s="314"/>
      <c r="BA13" s="314">
        <v>380</v>
      </c>
      <c r="BB13" s="314"/>
      <c r="BC13" s="317"/>
      <c r="BD13" s="236"/>
      <c r="BE13" s="306"/>
      <c r="BF13" s="306"/>
      <c r="BG13" s="196" t="s">
        <v>30</v>
      </c>
      <c r="BH13" s="189"/>
    </row>
    <row r="14" spans="2:60" ht="14.25">
      <c r="C14" s="306"/>
      <c r="D14" s="306"/>
      <c r="E14" s="196" t="s">
        <v>222</v>
      </c>
      <c r="F14" s="190"/>
      <c r="G14" s="314">
        <v>25449</v>
      </c>
      <c r="H14" s="314"/>
      <c r="I14" s="314"/>
      <c r="J14" s="314"/>
      <c r="K14" s="314">
        <v>58604</v>
      </c>
      <c r="L14" s="314"/>
      <c r="M14" s="314"/>
      <c r="N14" s="314"/>
      <c r="O14" s="314">
        <v>803306</v>
      </c>
      <c r="P14" s="314"/>
      <c r="Q14" s="314"/>
      <c r="R14" s="314"/>
      <c r="S14" s="389"/>
      <c r="T14" s="390">
        <v>82.77</v>
      </c>
      <c r="U14" s="390"/>
      <c r="V14" s="390"/>
      <c r="W14" s="391">
        <v>2.2999999999999998</v>
      </c>
      <c r="X14" s="391"/>
      <c r="Y14" s="391"/>
      <c r="Z14" s="391"/>
      <c r="AA14" s="314">
        <v>31565</v>
      </c>
      <c r="AB14" s="314"/>
      <c r="AC14" s="314"/>
      <c r="AD14" s="314"/>
      <c r="AE14" s="195"/>
      <c r="AF14" s="314">
        <v>1227</v>
      </c>
      <c r="AG14" s="314"/>
      <c r="AH14" s="314">
        <v>10084</v>
      </c>
      <c r="AI14" s="314"/>
      <c r="AJ14" s="314"/>
      <c r="AK14" s="314">
        <v>7427</v>
      </c>
      <c r="AL14" s="314"/>
      <c r="AM14" s="314"/>
      <c r="AN14" s="314">
        <v>2471</v>
      </c>
      <c r="AO14" s="314"/>
      <c r="AP14" s="314"/>
      <c r="AQ14" s="314">
        <v>187</v>
      </c>
      <c r="AR14" s="314"/>
      <c r="AS14" s="314"/>
      <c r="AT14" s="314">
        <v>3</v>
      </c>
      <c r="AU14" s="314"/>
      <c r="AV14" s="313">
        <v>1015</v>
      </c>
      <c r="AW14" s="313"/>
      <c r="AX14" s="313"/>
      <c r="AY14" s="314">
        <v>19</v>
      </c>
      <c r="AZ14" s="314"/>
      <c r="BA14" s="314">
        <v>380</v>
      </c>
      <c r="BB14" s="314"/>
      <c r="BC14" s="317"/>
      <c r="BD14" s="236"/>
      <c r="BE14" s="306"/>
      <c r="BF14" s="306"/>
      <c r="BG14" s="196" t="s">
        <v>31</v>
      </c>
      <c r="BH14" s="189"/>
    </row>
    <row r="15" spans="2:60" ht="14.25">
      <c r="C15" s="306"/>
      <c r="D15" s="306"/>
      <c r="E15" s="196" t="s">
        <v>223</v>
      </c>
      <c r="F15" s="190"/>
      <c r="G15" s="314">
        <v>25042</v>
      </c>
      <c r="H15" s="314"/>
      <c r="I15" s="314"/>
      <c r="J15" s="314"/>
      <c r="K15" s="314">
        <v>58346</v>
      </c>
      <c r="L15" s="314"/>
      <c r="M15" s="314"/>
      <c r="N15" s="314"/>
      <c r="O15" s="314">
        <v>802602</v>
      </c>
      <c r="P15" s="314"/>
      <c r="Q15" s="314"/>
      <c r="R15" s="314"/>
      <c r="S15" s="389"/>
      <c r="T15" s="390">
        <v>82.24</v>
      </c>
      <c r="U15" s="390"/>
      <c r="V15" s="390"/>
      <c r="W15" s="391">
        <v>2.33</v>
      </c>
      <c r="X15" s="391"/>
      <c r="Y15" s="391"/>
      <c r="Z15" s="391"/>
      <c r="AA15" s="314">
        <v>32050</v>
      </c>
      <c r="AB15" s="314"/>
      <c r="AC15" s="314"/>
      <c r="AD15" s="314"/>
      <c r="AE15" s="195"/>
      <c r="AF15" s="314">
        <v>1169</v>
      </c>
      <c r="AG15" s="314"/>
      <c r="AH15" s="314">
        <v>9691</v>
      </c>
      <c r="AI15" s="314"/>
      <c r="AJ15" s="314"/>
      <c r="AK15" s="314">
        <v>6996</v>
      </c>
      <c r="AL15" s="314"/>
      <c r="AM15" s="314"/>
      <c r="AN15" s="314">
        <v>2521</v>
      </c>
      <c r="AO15" s="314"/>
      <c r="AP15" s="314"/>
      <c r="AQ15" s="314">
        <v>173</v>
      </c>
      <c r="AR15" s="314"/>
      <c r="AS15" s="314"/>
      <c r="AT15" s="314">
        <v>9</v>
      </c>
      <c r="AU15" s="314"/>
      <c r="AV15" s="313">
        <v>2971</v>
      </c>
      <c r="AW15" s="313"/>
      <c r="AX15" s="313"/>
      <c r="AY15" s="314">
        <v>9</v>
      </c>
      <c r="AZ15" s="314"/>
      <c r="BA15" s="314">
        <v>180</v>
      </c>
      <c r="BB15" s="314"/>
      <c r="BC15" s="317"/>
      <c r="BD15" s="236"/>
      <c r="BE15" s="306"/>
      <c r="BF15" s="306"/>
      <c r="BG15" s="196" t="s">
        <v>32</v>
      </c>
      <c r="BH15" s="189"/>
    </row>
    <row r="16" spans="2:60" ht="14.25">
      <c r="C16" s="306"/>
      <c r="D16" s="306"/>
      <c r="E16" s="196" t="s">
        <v>224</v>
      </c>
      <c r="F16" s="190"/>
      <c r="G16" s="314">
        <v>24380</v>
      </c>
      <c r="H16" s="314"/>
      <c r="I16" s="314"/>
      <c r="J16" s="314"/>
      <c r="K16" s="314">
        <v>55772</v>
      </c>
      <c r="L16" s="314"/>
      <c r="M16" s="314"/>
      <c r="N16" s="314"/>
      <c r="O16" s="314">
        <v>763902</v>
      </c>
      <c r="P16" s="314"/>
      <c r="Q16" s="314"/>
      <c r="R16" s="314"/>
      <c r="S16" s="389"/>
      <c r="T16" s="390">
        <v>80.349999999999994</v>
      </c>
      <c r="U16" s="390"/>
      <c r="V16" s="390"/>
      <c r="W16" s="391">
        <v>2.29</v>
      </c>
      <c r="X16" s="391"/>
      <c r="Y16" s="391"/>
      <c r="Z16" s="391"/>
      <c r="AA16" s="314">
        <v>31333</v>
      </c>
      <c r="AB16" s="314"/>
      <c r="AC16" s="314"/>
      <c r="AD16" s="314"/>
      <c r="AE16" s="195"/>
      <c r="AF16" s="314">
        <v>1156</v>
      </c>
      <c r="AG16" s="314"/>
      <c r="AH16" s="314">
        <v>10274</v>
      </c>
      <c r="AI16" s="314"/>
      <c r="AJ16" s="314"/>
      <c r="AK16" s="314">
        <v>7494</v>
      </c>
      <c r="AL16" s="314"/>
      <c r="AM16" s="314"/>
      <c r="AN16" s="314">
        <v>2623</v>
      </c>
      <c r="AO16" s="314"/>
      <c r="AP16" s="314"/>
      <c r="AQ16" s="314">
        <v>157</v>
      </c>
      <c r="AR16" s="314"/>
      <c r="AS16" s="314"/>
      <c r="AT16" s="314">
        <v>6</v>
      </c>
      <c r="AU16" s="314"/>
      <c r="AV16" s="313">
        <v>2550</v>
      </c>
      <c r="AW16" s="313"/>
      <c r="AX16" s="313"/>
      <c r="AY16" s="314">
        <v>11</v>
      </c>
      <c r="AZ16" s="314"/>
      <c r="BA16" s="314">
        <v>220</v>
      </c>
      <c r="BB16" s="314"/>
      <c r="BC16" s="317"/>
      <c r="BD16" s="236"/>
      <c r="BE16" s="306"/>
      <c r="BF16" s="306"/>
      <c r="BG16" s="196" t="s">
        <v>59</v>
      </c>
      <c r="BH16" s="189"/>
    </row>
    <row r="17" spans="2:60" ht="14.25">
      <c r="C17" s="306"/>
      <c r="D17" s="306"/>
      <c r="E17" s="196" t="s">
        <v>225</v>
      </c>
      <c r="F17" s="190"/>
      <c r="G17" s="314">
        <v>25141</v>
      </c>
      <c r="H17" s="314"/>
      <c r="I17" s="314"/>
      <c r="J17" s="314"/>
      <c r="K17" s="314">
        <v>57559</v>
      </c>
      <c r="L17" s="314"/>
      <c r="M17" s="314"/>
      <c r="N17" s="314"/>
      <c r="O17" s="314">
        <v>774071</v>
      </c>
      <c r="P17" s="314"/>
      <c r="Q17" s="314"/>
      <c r="R17" s="314"/>
      <c r="S17" s="389"/>
      <c r="T17" s="390">
        <v>82.37</v>
      </c>
      <c r="U17" s="390"/>
      <c r="V17" s="390"/>
      <c r="W17" s="391">
        <v>2.29</v>
      </c>
      <c r="X17" s="391"/>
      <c r="Y17" s="391"/>
      <c r="Z17" s="391"/>
      <c r="AA17" s="314">
        <v>30789</v>
      </c>
      <c r="AB17" s="314"/>
      <c r="AC17" s="314"/>
      <c r="AD17" s="314"/>
      <c r="AE17" s="195"/>
      <c r="AF17" s="314">
        <v>1211</v>
      </c>
      <c r="AG17" s="314"/>
      <c r="AH17" s="314">
        <v>10297</v>
      </c>
      <c r="AI17" s="314"/>
      <c r="AJ17" s="314"/>
      <c r="AK17" s="314">
        <v>7563</v>
      </c>
      <c r="AL17" s="314"/>
      <c r="AM17" s="314"/>
      <c r="AN17" s="314">
        <v>2546</v>
      </c>
      <c r="AO17" s="314"/>
      <c r="AP17" s="314"/>
      <c r="AQ17" s="314">
        <v>187</v>
      </c>
      <c r="AR17" s="314"/>
      <c r="AS17" s="314"/>
      <c r="AT17" s="314">
        <v>10</v>
      </c>
      <c r="AU17" s="314"/>
      <c r="AV17" s="313">
        <v>3438</v>
      </c>
      <c r="AW17" s="313"/>
      <c r="AX17" s="313"/>
      <c r="AY17" s="314">
        <v>10</v>
      </c>
      <c r="AZ17" s="314"/>
      <c r="BA17" s="314">
        <v>200</v>
      </c>
      <c r="BB17" s="314"/>
      <c r="BC17" s="317"/>
      <c r="BD17" s="236"/>
      <c r="BE17" s="306"/>
      <c r="BF17" s="306"/>
      <c r="BG17" s="196" t="s">
        <v>60</v>
      </c>
      <c r="BH17" s="189"/>
    </row>
    <row r="18" spans="2:60" ht="14.25">
      <c r="C18" s="306"/>
      <c r="D18" s="306"/>
      <c r="E18" s="196" t="s">
        <v>226</v>
      </c>
      <c r="F18" s="190"/>
      <c r="G18" s="314">
        <v>25394</v>
      </c>
      <c r="H18" s="314"/>
      <c r="I18" s="314"/>
      <c r="J18" s="314"/>
      <c r="K18" s="314">
        <v>58553</v>
      </c>
      <c r="L18" s="314"/>
      <c r="M18" s="314"/>
      <c r="N18" s="314"/>
      <c r="O18" s="314">
        <v>814108</v>
      </c>
      <c r="P18" s="314"/>
      <c r="Q18" s="314"/>
      <c r="R18" s="314"/>
      <c r="S18" s="389"/>
      <c r="T18" s="390">
        <v>83.88</v>
      </c>
      <c r="U18" s="390"/>
      <c r="V18" s="390"/>
      <c r="W18" s="391">
        <v>2.31</v>
      </c>
      <c r="X18" s="391"/>
      <c r="Y18" s="391"/>
      <c r="Z18" s="391"/>
      <c r="AA18" s="314">
        <v>32059</v>
      </c>
      <c r="AB18" s="314"/>
      <c r="AC18" s="314"/>
      <c r="AD18" s="314"/>
      <c r="AE18" s="195"/>
      <c r="AF18" s="314">
        <v>1193</v>
      </c>
      <c r="AG18" s="314"/>
      <c r="AH18" s="314">
        <v>10342</v>
      </c>
      <c r="AI18" s="314"/>
      <c r="AJ18" s="314"/>
      <c r="AK18" s="314">
        <v>7630</v>
      </c>
      <c r="AL18" s="314"/>
      <c r="AM18" s="314"/>
      <c r="AN18" s="314">
        <v>2541</v>
      </c>
      <c r="AO18" s="314"/>
      <c r="AP18" s="314"/>
      <c r="AQ18" s="314">
        <v>171</v>
      </c>
      <c r="AR18" s="314"/>
      <c r="AS18" s="314"/>
      <c r="AT18" s="314">
        <v>10</v>
      </c>
      <c r="AU18" s="314"/>
      <c r="AV18" s="313">
        <v>3788</v>
      </c>
      <c r="AW18" s="313"/>
      <c r="AX18" s="313"/>
      <c r="AY18" s="314">
        <v>17</v>
      </c>
      <c r="AZ18" s="314"/>
      <c r="BA18" s="314">
        <v>340</v>
      </c>
      <c r="BB18" s="314"/>
      <c r="BC18" s="317"/>
      <c r="BD18" s="236"/>
      <c r="BE18" s="306"/>
      <c r="BF18" s="306"/>
      <c r="BG18" s="196" t="s">
        <v>61</v>
      </c>
      <c r="BH18" s="189"/>
    </row>
    <row r="19" spans="2:60" ht="14.25">
      <c r="C19" s="189"/>
      <c r="D19" s="189"/>
      <c r="E19" s="196" t="s">
        <v>227</v>
      </c>
      <c r="F19" s="190"/>
      <c r="G19" s="314">
        <v>25295</v>
      </c>
      <c r="H19" s="314"/>
      <c r="I19" s="314"/>
      <c r="J19" s="314"/>
      <c r="K19" s="314">
        <v>58522</v>
      </c>
      <c r="L19" s="314"/>
      <c r="M19" s="314"/>
      <c r="N19" s="314"/>
      <c r="O19" s="314">
        <v>788998</v>
      </c>
      <c r="P19" s="314"/>
      <c r="Q19" s="314"/>
      <c r="R19" s="314"/>
      <c r="S19" s="389"/>
      <c r="T19" s="390">
        <v>84.01</v>
      </c>
      <c r="U19" s="390"/>
      <c r="V19" s="390"/>
      <c r="W19" s="391">
        <v>2.31</v>
      </c>
      <c r="X19" s="391"/>
      <c r="Y19" s="391"/>
      <c r="Z19" s="391"/>
      <c r="AA19" s="314">
        <v>31192</v>
      </c>
      <c r="AB19" s="314"/>
      <c r="AC19" s="314"/>
      <c r="AD19" s="314"/>
      <c r="AE19" s="195"/>
      <c r="AF19" s="314">
        <v>1163</v>
      </c>
      <c r="AG19" s="314"/>
      <c r="AH19" s="314">
        <v>9347</v>
      </c>
      <c r="AI19" s="314"/>
      <c r="AJ19" s="314"/>
      <c r="AK19" s="314">
        <v>6902</v>
      </c>
      <c r="AL19" s="314"/>
      <c r="AM19" s="314"/>
      <c r="AN19" s="314">
        <v>2299</v>
      </c>
      <c r="AO19" s="314"/>
      <c r="AP19" s="314"/>
      <c r="AQ19" s="314">
        <v>145</v>
      </c>
      <c r="AR19" s="314"/>
      <c r="AS19" s="314"/>
      <c r="AT19" s="314">
        <v>6</v>
      </c>
      <c r="AU19" s="314"/>
      <c r="AV19" s="313">
        <v>2383</v>
      </c>
      <c r="AW19" s="313"/>
      <c r="AX19" s="313"/>
      <c r="AY19" s="314">
        <v>11</v>
      </c>
      <c r="AZ19" s="314"/>
      <c r="BA19" s="314">
        <v>220</v>
      </c>
      <c r="BB19" s="314"/>
      <c r="BC19" s="317"/>
      <c r="BD19" s="388" t="s">
        <v>162</v>
      </c>
      <c r="BE19" s="388"/>
      <c r="BF19" s="388"/>
      <c r="BG19" s="196" t="s">
        <v>55</v>
      </c>
      <c r="BH19" s="189" t="s">
        <v>56</v>
      </c>
    </row>
    <row r="20" spans="2:60" ht="14.25">
      <c r="B20" s="388" t="s">
        <v>162</v>
      </c>
      <c r="C20" s="388"/>
      <c r="D20" s="388"/>
      <c r="E20" s="196" t="s">
        <v>228</v>
      </c>
      <c r="F20" s="190" t="s">
        <v>56</v>
      </c>
      <c r="G20" s="314">
        <v>24480</v>
      </c>
      <c r="H20" s="314"/>
      <c r="I20" s="314"/>
      <c r="J20" s="314"/>
      <c r="K20" s="314">
        <v>55543</v>
      </c>
      <c r="L20" s="314"/>
      <c r="M20" s="314"/>
      <c r="N20" s="314"/>
      <c r="O20" s="314">
        <v>784145</v>
      </c>
      <c r="P20" s="314"/>
      <c r="Q20" s="314"/>
      <c r="R20" s="314"/>
      <c r="S20" s="389"/>
      <c r="T20" s="390">
        <v>81.99</v>
      </c>
      <c r="U20" s="390"/>
      <c r="V20" s="390"/>
      <c r="W20" s="391">
        <v>2.27</v>
      </c>
      <c r="X20" s="391"/>
      <c r="Y20" s="391"/>
      <c r="Z20" s="391"/>
      <c r="AA20" s="314">
        <v>32032</v>
      </c>
      <c r="AB20" s="314"/>
      <c r="AC20" s="314"/>
      <c r="AD20" s="314"/>
      <c r="AE20" s="195"/>
      <c r="AF20" s="314">
        <v>1126</v>
      </c>
      <c r="AG20" s="314"/>
      <c r="AH20" s="314">
        <v>8773</v>
      </c>
      <c r="AI20" s="314"/>
      <c r="AJ20" s="314"/>
      <c r="AK20" s="314">
        <v>6578</v>
      </c>
      <c r="AL20" s="314"/>
      <c r="AM20" s="314"/>
      <c r="AN20" s="314">
        <v>2000</v>
      </c>
      <c r="AO20" s="314"/>
      <c r="AP20" s="314"/>
      <c r="AQ20" s="314">
        <v>195</v>
      </c>
      <c r="AR20" s="314"/>
      <c r="AS20" s="314"/>
      <c r="AT20" s="314">
        <v>12</v>
      </c>
      <c r="AU20" s="314"/>
      <c r="AV20" s="313">
        <v>4608</v>
      </c>
      <c r="AW20" s="313"/>
      <c r="AX20" s="313"/>
      <c r="AY20" s="314">
        <v>13</v>
      </c>
      <c r="AZ20" s="314"/>
      <c r="BA20" s="314">
        <v>260</v>
      </c>
      <c r="BB20" s="314"/>
      <c r="BC20" s="317"/>
      <c r="BD20" s="236"/>
      <c r="BE20" s="189"/>
      <c r="BF20" s="189"/>
      <c r="BG20" s="196" t="s">
        <v>27</v>
      </c>
      <c r="BH20" s="189"/>
    </row>
    <row r="21" spans="2:60" ht="15" thickBot="1">
      <c r="C21" s="384"/>
      <c r="D21" s="384"/>
      <c r="E21" s="230" t="s">
        <v>229</v>
      </c>
      <c r="F21" s="179"/>
      <c r="G21" s="310">
        <v>24065</v>
      </c>
      <c r="H21" s="310"/>
      <c r="I21" s="310"/>
      <c r="J21" s="310"/>
      <c r="K21" s="310">
        <v>53859</v>
      </c>
      <c r="L21" s="310"/>
      <c r="M21" s="310"/>
      <c r="N21" s="310"/>
      <c r="O21" s="310">
        <v>753361</v>
      </c>
      <c r="P21" s="310"/>
      <c r="Q21" s="310"/>
      <c r="R21" s="310"/>
      <c r="S21" s="386"/>
      <c r="T21" s="387">
        <v>81.489999999999995</v>
      </c>
      <c r="U21" s="387"/>
      <c r="V21" s="387"/>
      <c r="W21" s="385">
        <v>2.2400000000000002</v>
      </c>
      <c r="X21" s="385"/>
      <c r="Y21" s="385"/>
      <c r="Z21" s="385"/>
      <c r="AA21" s="310">
        <v>31305</v>
      </c>
      <c r="AB21" s="310"/>
      <c r="AC21" s="310"/>
      <c r="AD21" s="310"/>
      <c r="AE21" s="195"/>
      <c r="AF21" s="310">
        <v>1056</v>
      </c>
      <c r="AG21" s="310"/>
      <c r="AH21" s="310">
        <v>9663</v>
      </c>
      <c r="AI21" s="310"/>
      <c r="AJ21" s="310"/>
      <c r="AK21" s="310">
        <v>7130</v>
      </c>
      <c r="AL21" s="310"/>
      <c r="AM21" s="310"/>
      <c r="AN21" s="310">
        <v>2384</v>
      </c>
      <c r="AO21" s="310"/>
      <c r="AP21" s="310"/>
      <c r="AQ21" s="310">
        <v>148</v>
      </c>
      <c r="AR21" s="310"/>
      <c r="AS21" s="310"/>
      <c r="AT21" s="310">
        <v>4</v>
      </c>
      <c r="AU21" s="310"/>
      <c r="AV21" s="309">
        <v>2159</v>
      </c>
      <c r="AW21" s="309"/>
      <c r="AX21" s="309"/>
      <c r="AY21" s="310">
        <v>13</v>
      </c>
      <c r="AZ21" s="310"/>
      <c r="BA21" s="310">
        <v>260</v>
      </c>
      <c r="BB21" s="310"/>
      <c r="BC21" s="315"/>
      <c r="BD21" s="245"/>
      <c r="BE21" s="384"/>
      <c r="BF21" s="384"/>
      <c r="BG21" s="230" t="s">
        <v>57</v>
      </c>
      <c r="BH21" s="198"/>
    </row>
    <row r="22" spans="2:60" ht="14.25">
      <c r="C22" s="381" t="s">
        <v>230</v>
      </c>
      <c r="D22" s="381"/>
      <c r="E22" s="381"/>
      <c r="F22" s="381"/>
      <c r="G22" s="318"/>
      <c r="H22" s="318"/>
      <c r="I22" s="318"/>
      <c r="J22" s="318"/>
      <c r="K22" s="318"/>
      <c r="L22" s="318"/>
      <c r="M22" s="318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45"/>
      <c r="AW22" s="234"/>
      <c r="AX22" s="145"/>
      <c r="AY22" s="145"/>
      <c r="AZ22" s="145"/>
      <c r="BA22" s="145"/>
      <c r="BB22" s="145"/>
      <c r="BC22" s="306" t="s">
        <v>160</v>
      </c>
      <c r="BD22" s="307"/>
      <c r="BE22" s="307"/>
      <c r="BF22" s="307"/>
      <c r="BG22" s="307"/>
      <c r="BH22" s="307"/>
    </row>
    <row r="23" spans="2:60" ht="14.25">
      <c r="C23" s="382" t="s">
        <v>231</v>
      </c>
      <c r="D23" s="382"/>
      <c r="E23" s="382"/>
      <c r="F23" s="382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235"/>
      <c r="AD23" s="246"/>
      <c r="AE23" s="117"/>
      <c r="AF23" s="246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</row>
    <row r="24" spans="2:60" ht="14.25">
      <c r="C24" s="261"/>
      <c r="D24" s="261"/>
      <c r="E24" s="261"/>
      <c r="F24" s="261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60"/>
      <c r="AD24" s="246"/>
      <c r="AE24" s="117"/>
      <c r="AF24" s="246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</row>
    <row r="25" spans="2:60" ht="14.25">
      <c r="C25" s="261"/>
      <c r="D25" s="261"/>
      <c r="E25" s="261"/>
      <c r="F25" s="261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60"/>
      <c r="AD25" s="246"/>
      <c r="AE25" s="117"/>
      <c r="AF25" s="246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</row>
    <row r="29" spans="2:60" ht="17.25">
      <c r="C29" s="330" t="s">
        <v>240</v>
      </c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225"/>
      <c r="AF29" s="418" t="s">
        <v>184</v>
      </c>
      <c r="AG29" s="418"/>
      <c r="AH29" s="418"/>
      <c r="AI29" s="418"/>
      <c r="AJ29" s="418"/>
      <c r="AK29" s="418"/>
      <c r="AL29" s="418"/>
      <c r="AM29" s="418"/>
      <c r="AN29" s="418"/>
      <c r="AO29" s="418"/>
      <c r="AP29" s="418"/>
      <c r="AQ29" s="418"/>
      <c r="AR29" s="418"/>
      <c r="AS29" s="418"/>
      <c r="AT29" s="418"/>
      <c r="AU29" s="418"/>
      <c r="AV29" s="418"/>
      <c r="AW29" s="418"/>
      <c r="AX29" s="418"/>
      <c r="AY29" s="418"/>
      <c r="AZ29" s="418"/>
      <c r="BA29" s="418"/>
      <c r="BB29" s="418"/>
      <c r="BC29" s="418"/>
      <c r="BD29" s="418"/>
      <c r="BE29" s="418"/>
      <c r="BF29" s="418"/>
      <c r="BG29" s="418"/>
      <c r="BH29" s="418"/>
    </row>
    <row r="30" spans="2:60" ht="15" thickBot="1">
      <c r="C30" s="419" t="s">
        <v>183</v>
      </c>
      <c r="D30" s="416"/>
      <c r="E30" s="416"/>
      <c r="F30" s="416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</row>
    <row r="31" spans="2:60" ht="14.25">
      <c r="C31" s="332" t="s">
        <v>179</v>
      </c>
      <c r="D31" s="420"/>
      <c r="E31" s="420"/>
      <c r="F31" s="420"/>
      <c r="G31" s="338" t="s">
        <v>182</v>
      </c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9"/>
      <c r="AE31" s="206"/>
      <c r="AF31" s="340" t="s">
        <v>181</v>
      </c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340"/>
      <c r="AS31" s="332"/>
      <c r="AT31" s="339" t="s">
        <v>180</v>
      </c>
      <c r="AU31" s="340"/>
      <c r="AV31" s="340"/>
      <c r="AW31" s="340"/>
      <c r="AX31" s="340"/>
      <c r="AY31" s="340"/>
      <c r="AZ31" s="340"/>
      <c r="BA31" s="340"/>
      <c r="BB31" s="340"/>
      <c r="BC31" s="340"/>
      <c r="BD31" s="341" t="s">
        <v>179</v>
      </c>
      <c r="BE31" s="342"/>
      <c r="BF31" s="342"/>
      <c r="BG31" s="342"/>
      <c r="BH31" s="342"/>
    </row>
    <row r="32" spans="2:60" ht="14.25" customHeight="1">
      <c r="C32" s="421"/>
      <c r="D32" s="422"/>
      <c r="E32" s="422"/>
      <c r="F32" s="422"/>
      <c r="G32" s="349" t="s">
        <v>178</v>
      </c>
      <c r="H32" s="349"/>
      <c r="I32" s="349"/>
      <c r="J32" s="349"/>
      <c r="K32" s="349" t="s">
        <v>169</v>
      </c>
      <c r="L32" s="349"/>
      <c r="M32" s="349"/>
      <c r="N32" s="349"/>
      <c r="O32" s="405" t="s">
        <v>177</v>
      </c>
      <c r="P32" s="402"/>
      <c r="Q32" s="402"/>
      <c r="R32" s="402"/>
      <c r="S32" s="409"/>
      <c r="T32" s="405" t="s">
        <v>176</v>
      </c>
      <c r="U32" s="402"/>
      <c r="V32" s="403"/>
      <c r="W32" s="413" t="s">
        <v>175</v>
      </c>
      <c r="X32" s="413"/>
      <c r="Y32" s="413"/>
      <c r="Z32" s="413"/>
      <c r="AA32" s="413" t="s">
        <v>175</v>
      </c>
      <c r="AB32" s="413"/>
      <c r="AC32" s="413"/>
      <c r="AD32" s="414"/>
      <c r="AE32" s="108"/>
      <c r="AF32" s="402" t="s">
        <v>167</v>
      </c>
      <c r="AG32" s="403"/>
      <c r="AH32" s="405" t="s">
        <v>174</v>
      </c>
      <c r="AI32" s="402"/>
      <c r="AJ32" s="403"/>
      <c r="AK32" s="406" t="s">
        <v>173</v>
      </c>
      <c r="AL32" s="402"/>
      <c r="AM32" s="403"/>
      <c r="AN32" s="407" t="s">
        <v>172</v>
      </c>
      <c r="AO32" s="408"/>
      <c r="AP32" s="409"/>
      <c r="AQ32" s="405" t="s">
        <v>171</v>
      </c>
      <c r="AR32" s="402"/>
      <c r="AS32" s="403"/>
      <c r="AT32" s="346" t="s">
        <v>241</v>
      </c>
      <c r="AU32" s="347"/>
      <c r="AV32" s="347"/>
      <c r="AW32" s="347"/>
      <c r="AX32" s="348"/>
      <c r="AY32" s="346" t="s">
        <v>170</v>
      </c>
      <c r="AZ32" s="347"/>
      <c r="BA32" s="347"/>
      <c r="BB32" s="347"/>
      <c r="BC32" s="347"/>
      <c r="BD32" s="328"/>
      <c r="BE32" s="318"/>
      <c r="BF32" s="318"/>
      <c r="BG32" s="318"/>
      <c r="BH32" s="318"/>
    </row>
    <row r="33" spans="2:60" ht="14.25">
      <c r="C33" s="421"/>
      <c r="D33" s="422"/>
      <c r="E33" s="422"/>
      <c r="F33" s="422"/>
      <c r="G33" s="349"/>
      <c r="H33" s="349"/>
      <c r="I33" s="349"/>
      <c r="J33" s="349"/>
      <c r="K33" s="349"/>
      <c r="L33" s="349"/>
      <c r="M33" s="349"/>
      <c r="N33" s="349"/>
      <c r="O33" s="343"/>
      <c r="P33" s="344"/>
      <c r="Q33" s="344"/>
      <c r="R33" s="344"/>
      <c r="S33" s="412"/>
      <c r="T33" s="343"/>
      <c r="U33" s="344"/>
      <c r="V33" s="404"/>
      <c r="W33" s="400" t="s">
        <v>169</v>
      </c>
      <c r="X33" s="400"/>
      <c r="Y33" s="400"/>
      <c r="Z33" s="400"/>
      <c r="AA33" s="400" t="s">
        <v>168</v>
      </c>
      <c r="AB33" s="400"/>
      <c r="AC33" s="400"/>
      <c r="AD33" s="401"/>
      <c r="AE33" s="110"/>
      <c r="AF33" s="344"/>
      <c r="AG33" s="404"/>
      <c r="AH33" s="343"/>
      <c r="AI33" s="344"/>
      <c r="AJ33" s="404"/>
      <c r="AK33" s="343"/>
      <c r="AL33" s="344"/>
      <c r="AM33" s="404"/>
      <c r="AN33" s="410"/>
      <c r="AO33" s="411"/>
      <c r="AP33" s="412"/>
      <c r="AQ33" s="343"/>
      <c r="AR33" s="344"/>
      <c r="AS33" s="404"/>
      <c r="AT33" s="346" t="s">
        <v>167</v>
      </c>
      <c r="AU33" s="348"/>
      <c r="AV33" s="346" t="s">
        <v>166</v>
      </c>
      <c r="AW33" s="347"/>
      <c r="AX33" s="348"/>
      <c r="AY33" s="346" t="s">
        <v>167</v>
      </c>
      <c r="AZ33" s="348"/>
      <c r="BA33" s="346" t="s">
        <v>166</v>
      </c>
      <c r="BB33" s="347"/>
      <c r="BC33" s="347"/>
      <c r="BD33" s="343"/>
      <c r="BE33" s="344"/>
      <c r="BF33" s="344"/>
      <c r="BG33" s="344"/>
      <c r="BH33" s="344"/>
    </row>
    <row r="34" spans="2:60" ht="14.25" customHeight="1">
      <c r="C34" s="329" t="s">
        <v>12</v>
      </c>
      <c r="D34" s="329"/>
      <c r="E34" s="112" t="s">
        <v>242</v>
      </c>
      <c r="F34" s="207" t="s">
        <v>163</v>
      </c>
      <c r="G34" s="325">
        <v>316700</v>
      </c>
      <c r="H34" s="325"/>
      <c r="I34" s="325"/>
      <c r="J34" s="325"/>
      <c r="K34" s="325">
        <v>746721</v>
      </c>
      <c r="L34" s="325"/>
      <c r="M34" s="325"/>
      <c r="N34" s="325"/>
      <c r="O34" s="325">
        <v>10141698</v>
      </c>
      <c r="P34" s="325"/>
      <c r="Q34" s="325"/>
      <c r="R34" s="325"/>
      <c r="S34" s="452"/>
      <c r="T34" s="453">
        <v>80.87</v>
      </c>
      <c r="U34" s="453"/>
      <c r="V34" s="453"/>
      <c r="W34" s="454">
        <v>2.36</v>
      </c>
      <c r="X34" s="454"/>
      <c r="Y34" s="454"/>
      <c r="Z34" s="454"/>
      <c r="AA34" s="325">
        <v>32023</v>
      </c>
      <c r="AB34" s="325"/>
      <c r="AC34" s="325"/>
      <c r="AD34" s="325"/>
      <c r="AE34" s="236"/>
      <c r="AF34" s="380">
        <v>15182</v>
      </c>
      <c r="AG34" s="380"/>
      <c r="AH34" s="380">
        <v>125068</v>
      </c>
      <c r="AI34" s="380"/>
      <c r="AJ34" s="380"/>
      <c r="AK34" s="380">
        <v>91883</v>
      </c>
      <c r="AL34" s="380"/>
      <c r="AM34" s="380"/>
      <c r="AN34" s="380">
        <v>29400</v>
      </c>
      <c r="AO34" s="380"/>
      <c r="AP34" s="380"/>
      <c r="AQ34" s="380">
        <v>3781</v>
      </c>
      <c r="AR34" s="380"/>
      <c r="AS34" s="380"/>
      <c r="AT34" s="380">
        <v>115</v>
      </c>
      <c r="AU34" s="380"/>
      <c r="AV34" s="395">
        <v>48060</v>
      </c>
      <c r="AW34" s="395"/>
      <c r="AX34" s="395"/>
      <c r="AY34" s="380">
        <v>199</v>
      </c>
      <c r="AZ34" s="380"/>
      <c r="BA34" s="380">
        <v>3980</v>
      </c>
      <c r="BB34" s="380"/>
      <c r="BC34" s="380"/>
      <c r="BD34" s="328" t="s">
        <v>235</v>
      </c>
      <c r="BE34" s="318"/>
      <c r="BF34" s="318"/>
      <c r="BG34" s="122" t="s">
        <v>236</v>
      </c>
      <c r="BH34" s="206" t="s">
        <v>163</v>
      </c>
    </row>
    <row r="35" spans="2:60" ht="14.25">
      <c r="C35" s="201"/>
      <c r="D35" s="201"/>
      <c r="E35" s="112" t="s">
        <v>237</v>
      </c>
      <c r="F35" s="212"/>
      <c r="G35" s="449">
        <v>312674</v>
      </c>
      <c r="H35" s="447"/>
      <c r="I35" s="447"/>
      <c r="J35" s="447"/>
      <c r="K35" s="447">
        <v>735036</v>
      </c>
      <c r="L35" s="447"/>
      <c r="M35" s="447"/>
      <c r="N35" s="447"/>
      <c r="O35" s="447">
        <v>10111551</v>
      </c>
      <c r="P35" s="447"/>
      <c r="Q35" s="447"/>
      <c r="R35" s="447"/>
      <c r="S35" s="450">
        <v>985.75</v>
      </c>
      <c r="T35" s="451">
        <v>82.145833333333329</v>
      </c>
      <c r="U35" s="451"/>
      <c r="V35" s="451"/>
      <c r="W35" s="451">
        <v>2.3508333333333336</v>
      </c>
      <c r="X35" s="451"/>
      <c r="Y35" s="451"/>
      <c r="Z35" s="451"/>
      <c r="AA35" s="447">
        <v>32348.083333333332</v>
      </c>
      <c r="AB35" s="447"/>
      <c r="AC35" s="447"/>
      <c r="AD35" s="447"/>
      <c r="AE35" s="224"/>
      <c r="AF35" s="447">
        <v>14475</v>
      </c>
      <c r="AG35" s="447"/>
      <c r="AH35" s="447">
        <v>125481</v>
      </c>
      <c r="AI35" s="447"/>
      <c r="AJ35" s="447"/>
      <c r="AK35" s="447">
        <v>92288</v>
      </c>
      <c r="AL35" s="447"/>
      <c r="AM35" s="447"/>
      <c r="AN35" s="447">
        <v>30011</v>
      </c>
      <c r="AO35" s="447"/>
      <c r="AP35" s="447"/>
      <c r="AQ35" s="447">
        <v>3182</v>
      </c>
      <c r="AR35" s="447"/>
      <c r="AS35" s="447"/>
      <c r="AT35" s="442">
        <v>119</v>
      </c>
      <c r="AU35" s="442"/>
      <c r="AV35" s="448">
        <v>49856</v>
      </c>
      <c r="AW35" s="448"/>
      <c r="AX35" s="448"/>
      <c r="AY35" s="442">
        <v>166</v>
      </c>
      <c r="AZ35" s="442"/>
      <c r="BA35" s="442">
        <v>3320</v>
      </c>
      <c r="BB35" s="442"/>
      <c r="BC35" s="442"/>
      <c r="BD35" s="250"/>
      <c r="BE35" s="396"/>
      <c r="BF35" s="396"/>
      <c r="BG35" s="122" t="s">
        <v>237</v>
      </c>
      <c r="BH35" s="205"/>
    </row>
    <row r="36" spans="2:60" ht="14.25">
      <c r="C36" s="200"/>
      <c r="D36" s="200"/>
      <c r="E36" s="112" t="s">
        <v>243</v>
      </c>
      <c r="F36" s="206"/>
      <c r="G36" s="443">
        <v>302300</v>
      </c>
      <c r="H36" s="439"/>
      <c r="I36" s="439"/>
      <c r="J36" s="439"/>
      <c r="K36" s="439">
        <v>697044</v>
      </c>
      <c r="L36" s="439"/>
      <c r="M36" s="439"/>
      <c r="N36" s="439"/>
      <c r="O36" s="439">
        <v>9641113</v>
      </c>
      <c r="P36" s="439"/>
      <c r="Q36" s="439"/>
      <c r="R36" s="439"/>
      <c r="S36" s="444">
        <f>SUM(S38:V49)</f>
        <v>907.98</v>
      </c>
      <c r="T36" s="445">
        <v>82.59</v>
      </c>
      <c r="U36" s="445"/>
      <c r="V36" s="445"/>
      <c r="W36" s="446">
        <v>2.31</v>
      </c>
      <c r="X36" s="446"/>
      <c r="Y36" s="446"/>
      <c r="Z36" s="446"/>
      <c r="AA36" s="439">
        <v>31893</v>
      </c>
      <c r="AB36" s="439"/>
      <c r="AC36" s="439"/>
      <c r="AD36" s="439"/>
      <c r="AE36" s="221"/>
      <c r="AF36" s="439">
        <v>14002</v>
      </c>
      <c r="AG36" s="439"/>
      <c r="AH36" s="439">
        <v>121022</v>
      </c>
      <c r="AI36" s="439"/>
      <c r="AJ36" s="439">
        <f>SUM(AJ38:AK49)</f>
        <v>89162</v>
      </c>
      <c r="AK36" s="439">
        <v>89162</v>
      </c>
      <c r="AL36" s="439">
        <f>SUM(AL38:AM49)</f>
        <v>0</v>
      </c>
      <c r="AM36" s="439"/>
      <c r="AN36" s="439">
        <v>29630</v>
      </c>
      <c r="AO36" s="439"/>
      <c r="AP36" s="439">
        <f>SUM(AP38:AQ49)</f>
        <v>2227</v>
      </c>
      <c r="AQ36" s="439">
        <v>2227</v>
      </c>
      <c r="AR36" s="439">
        <f>SUM(AR38:AS49)</f>
        <v>0</v>
      </c>
      <c r="AS36" s="439"/>
      <c r="AT36" s="440">
        <v>95</v>
      </c>
      <c r="AU36" s="440"/>
      <c r="AV36" s="355">
        <v>39724</v>
      </c>
      <c r="AW36" s="355"/>
      <c r="AX36" s="355">
        <f>SUM(AX38:AY49)</f>
        <v>163</v>
      </c>
      <c r="AY36" s="440">
        <v>163</v>
      </c>
      <c r="AZ36" s="440"/>
      <c r="BA36" s="440">
        <v>3260</v>
      </c>
      <c r="BB36" s="440">
        <f>SUM(BB38:BC49)</f>
        <v>0</v>
      </c>
      <c r="BC36" s="441"/>
      <c r="BD36" s="236"/>
      <c r="BE36" s="203"/>
      <c r="BF36" s="203"/>
      <c r="BG36" s="122" t="s">
        <v>243</v>
      </c>
      <c r="BH36" s="205"/>
    </row>
    <row r="37" spans="2:60" ht="14.25">
      <c r="C37" s="206"/>
      <c r="D37" s="206"/>
      <c r="E37" s="206"/>
      <c r="F37" s="207"/>
      <c r="G37" s="437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89"/>
      <c r="T37" s="438"/>
      <c r="U37" s="438"/>
      <c r="V37" s="438"/>
      <c r="W37" s="391"/>
      <c r="X37" s="391"/>
      <c r="Y37" s="391"/>
      <c r="Z37" s="391"/>
      <c r="AA37" s="314"/>
      <c r="AB37" s="314"/>
      <c r="AC37" s="314"/>
      <c r="AD37" s="314"/>
      <c r="AE37" s="213"/>
      <c r="AF37" s="213"/>
      <c r="AG37" s="213"/>
      <c r="AH37" s="213"/>
      <c r="AI37" s="208"/>
      <c r="AJ37" s="208"/>
      <c r="AK37" s="213"/>
      <c r="AL37" s="213"/>
      <c r="AM37" s="213"/>
      <c r="AN37" s="213"/>
      <c r="AO37" s="213"/>
      <c r="AP37" s="213"/>
      <c r="AQ37" s="235"/>
      <c r="AR37" s="235"/>
      <c r="AS37" s="235"/>
      <c r="AT37" s="253"/>
      <c r="AU37" s="253"/>
      <c r="AV37" s="254"/>
      <c r="AW37" s="254"/>
      <c r="AX37" s="254"/>
      <c r="AY37" s="253"/>
      <c r="AZ37" s="253"/>
      <c r="BA37" s="255"/>
      <c r="BB37" s="255"/>
      <c r="BC37" s="255"/>
      <c r="BD37" s="251"/>
      <c r="BE37" s="206"/>
      <c r="BF37" s="206"/>
      <c r="BG37" s="206"/>
      <c r="BH37" s="206"/>
    </row>
    <row r="38" spans="2:60" ht="14.25">
      <c r="B38" s="388" t="s">
        <v>208</v>
      </c>
      <c r="C38" s="388"/>
      <c r="D38" s="388"/>
      <c r="E38" s="112" t="s">
        <v>244</v>
      </c>
      <c r="F38" s="207" t="s">
        <v>56</v>
      </c>
      <c r="G38" s="314">
        <v>27011</v>
      </c>
      <c r="H38" s="314"/>
      <c r="I38" s="314"/>
      <c r="J38" s="314"/>
      <c r="K38" s="314">
        <v>63711</v>
      </c>
      <c r="L38" s="314"/>
      <c r="M38" s="314"/>
      <c r="N38" s="314"/>
      <c r="O38" s="314">
        <v>893016</v>
      </c>
      <c r="P38" s="314"/>
      <c r="Q38" s="314"/>
      <c r="R38" s="314"/>
      <c r="S38" s="389"/>
      <c r="T38" s="390">
        <v>87.77</v>
      </c>
      <c r="U38" s="390"/>
      <c r="V38" s="390"/>
      <c r="W38" s="391">
        <v>2.36</v>
      </c>
      <c r="X38" s="391"/>
      <c r="Y38" s="391"/>
      <c r="Z38" s="391"/>
      <c r="AA38" s="314">
        <v>33061</v>
      </c>
      <c r="AB38" s="314"/>
      <c r="AC38" s="314"/>
      <c r="AD38" s="314"/>
      <c r="AE38" s="213"/>
      <c r="AF38" s="314">
        <v>1175</v>
      </c>
      <c r="AG38" s="314"/>
      <c r="AH38" s="314">
        <v>10607</v>
      </c>
      <c r="AI38" s="314"/>
      <c r="AJ38" s="314"/>
      <c r="AK38" s="314">
        <v>7799</v>
      </c>
      <c r="AL38" s="314"/>
      <c r="AM38" s="314"/>
      <c r="AN38" s="314">
        <v>2569</v>
      </c>
      <c r="AO38" s="314"/>
      <c r="AP38" s="314"/>
      <c r="AQ38" s="314">
        <v>240</v>
      </c>
      <c r="AR38" s="314"/>
      <c r="AS38" s="314"/>
      <c r="AT38" s="430">
        <v>1</v>
      </c>
      <c r="AU38" s="431"/>
      <c r="AV38" s="432">
        <v>404</v>
      </c>
      <c r="AW38" s="433"/>
      <c r="AX38" s="434"/>
      <c r="AY38" s="430">
        <v>6</v>
      </c>
      <c r="AZ38" s="431"/>
      <c r="BA38" s="430">
        <v>120</v>
      </c>
      <c r="BB38" s="435"/>
      <c r="BC38" s="435"/>
      <c r="BD38" s="436" t="s">
        <v>208</v>
      </c>
      <c r="BE38" s="388"/>
      <c r="BF38" s="388"/>
      <c r="BG38" s="112" t="s">
        <v>58</v>
      </c>
      <c r="BH38" s="206" t="s">
        <v>56</v>
      </c>
    </row>
    <row r="39" spans="2:60" ht="14.25">
      <c r="C39" s="306"/>
      <c r="D39" s="306"/>
      <c r="E39" s="112" t="s">
        <v>245</v>
      </c>
      <c r="F39" s="207"/>
      <c r="G39" s="314">
        <v>25295</v>
      </c>
      <c r="H39" s="314"/>
      <c r="I39" s="314"/>
      <c r="J39" s="314"/>
      <c r="K39" s="314">
        <v>58823</v>
      </c>
      <c r="L39" s="314"/>
      <c r="M39" s="314"/>
      <c r="N39" s="314"/>
      <c r="O39" s="314">
        <v>816143</v>
      </c>
      <c r="P39" s="314"/>
      <c r="Q39" s="314"/>
      <c r="R39" s="314"/>
      <c r="S39" s="389"/>
      <c r="T39" s="390">
        <v>81.06</v>
      </c>
      <c r="U39" s="390"/>
      <c r="V39" s="390"/>
      <c r="W39" s="391">
        <v>2.33</v>
      </c>
      <c r="X39" s="391"/>
      <c r="Y39" s="391"/>
      <c r="Z39" s="391"/>
      <c r="AA39" s="314">
        <v>32265</v>
      </c>
      <c r="AB39" s="314"/>
      <c r="AC39" s="314"/>
      <c r="AD39" s="314"/>
      <c r="AE39" s="213"/>
      <c r="AF39" s="314">
        <v>1173</v>
      </c>
      <c r="AG39" s="314"/>
      <c r="AH39" s="314">
        <v>10273</v>
      </c>
      <c r="AI39" s="314"/>
      <c r="AJ39" s="314"/>
      <c r="AK39" s="314">
        <v>7568</v>
      </c>
      <c r="AL39" s="314"/>
      <c r="AM39" s="314"/>
      <c r="AN39" s="351">
        <v>2487</v>
      </c>
      <c r="AO39" s="351"/>
      <c r="AP39" s="351"/>
      <c r="AQ39" s="314">
        <v>218</v>
      </c>
      <c r="AR39" s="314"/>
      <c r="AS39" s="314"/>
      <c r="AT39" s="430">
        <v>13</v>
      </c>
      <c r="AU39" s="431"/>
      <c r="AV39" s="432">
        <v>5444</v>
      </c>
      <c r="AW39" s="433"/>
      <c r="AX39" s="434"/>
      <c r="AY39" s="430">
        <v>10</v>
      </c>
      <c r="AZ39" s="431"/>
      <c r="BA39" s="430">
        <v>200</v>
      </c>
      <c r="BB39" s="435"/>
      <c r="BC39" s="435"/>
      <c r="BD39" s="250"/>
      <c r="BE39" s="306"/>
      <c r="BF39" s="306"/>
      <c r="BG39" s="112" t="s">
        <v>28</v>
      </c>
      <c r="BH39" s="206"/>
    </row>
    <row r="40" spans="2:60" ht="14.25">
      <c r="C40" s="306"/>
      <c r="D40" s="306"/>
      <c r="E40" s="112" t="s">
        <v>246</v>
      </c>
      <c r="F40" s="207"/>
      <c r="G40" s="314">
        <v>25000</v>
      </c>
      <c r="H40" s="314"/>
      <c r="I40" s="314"/>
      <c r="J40" s="314"/>
      <c r="K40" s="314">
        <v>57746</v>
      </c>
      <c r="L40" s="314"/>
      <c r="M40" s="314"/>
      <c r="N40" s="314"/>
      <c r="O40" s="314">
        <v>799228</v>
      </c>
      <c r="P40" s="314"/>
      <c r="Q40" s="314"/>
      <c r="R40" s="314"/>
      <c r="S40" s="389"/>
      <c r="T40" s="390">
        <v>80.05</v>
      </c>
      <c r="U40" s="390"/>
      <c r="V40" s="390"/>
      <c r="W40" s="391">
        <v>2.31</v>
      </c>
      <c r="X40" s="391"/>
      <c r="Y40" s="391"/>
      <c r="Z40" s="391"/>
      <c r="AA40" s="314">
        <v>31969</v>
      </c>
      <c r="AB40" s="314"/>
      <c r="AC40" s="314"/>
      <c r="AD40" s="314"/>
      <c r="AE40" s="213"/>
      <c r="AF40" s="314">
        <v>1111</v>
      </c>
      <c r="AG40" s="314"/>
      <c r="AH40" s="314">
        <v>10157</v>
      </c>
      <c r="AI40" s="314"/>
      <c r="AJ40" s="314"/>
      <c r="AK40" s="314">
        <v>7497</v>
      </c>
      <c r="AL40" s="314"/>
      <c r="AM40" s="314"/>
      <c r="AN40" s="314">
        <v>2462</v>
      </c>
      <c r="AO40" s="314"/>
      <c r="AP40" s="314"/>
      <c r="AQ40" s="314">
        <v>197</v>
      </c>
      <c r="AR40" s="314"/>
      <c r="AS40" s="314"/>
      <c r="AT40" s="430">
        <v>7</v>
      </c>
      <c r="AU40" s="431"/>
      <c r="AV40" s="432">
        <v>2924</v>
      </c>
      <c r="AW40" s="433"/>
      <c r="AX40" s="434"/>
      <c r="AY40" s="430">
        <v>22</v>
      </c>
      <c r="AZ40" s="431"/>
      <c r="BA40" s="430">
        <v>440</v>
      </c>
      <c r="BB40" s="435"/>
      <c r="BC40" s="435"/>
      <c r="BD40" s="250"/>
      <c r="BE40" s="306"/>
      <c r="BF40" s="306"/>
      <c r="BG40" s="112" t="s">
        <v>29</v>
      </c>
      <c r="BH40" s="206"/>
    </row>
    <row r="41" spans="2:60" ht="14.25">
      <c r="C41" s="306"/>
      <c r="D41" s="306"/>
      <c r="E41" s="112" t="s">
        <v>247</v>
      </c>
      <c r="F41" s="207"/>
      <c r="G41" s="314">
        <v>25748</v>
      </c>
      <c r="H41" s="314"/>
      <c r="I41" s="314"/>
      <c r="J41" s="314"/>
      <c r="K41" s="314">
        <v>60006</v>
      </c>
      <c r="L41" s="314"/>
      <c r="M41" s="314"/>
      <c r="N41" s="314"/>
      <c r="O41" s="314">
        <v>848233</v>
      </c>
      <c r="P41" s="314"/>
      <c r="Q41" s="314"/>
      <c r="R41" s="314"/>
      <c r="S41" s="389"/>
      <c r="T41" s="390" t="s">
        <v>248</v>
      </c>
      <c r="U41" s="390"/>
      <c r="V41" s="390"/>
      <c r="W41" s="391">
        <v>2.33</v>
      </c>
      <c r="X41" s="391"/>
      <c r="Y41" s="391"/>
      <c r="Z41" s="391"/>
      <c r="AA41" s="314">
        <v>32944</v>
      </c>
      <c r="AB41" s="314"/>
      <c r="AC41" s="314"/>
      <c r="AD41" s="314"/>
      <c r="AE41" s="213"/>
      <c r="AF41" s="314">
        <v>1242</v>
      </c>
      <c r="AG41" s="314"/>
      <c r="AH41" s="314">
        <v>11514</v>
      </c>
      <c r="AI41" s="314"/>
      <c r="AJ41" s="314"/>
      <c r="AK41" s="314">
        <v>8578</v>
      </c>
      <c r="AL41" s="314"/>
      <c r="AM41" s="314"/>
      <c r="AN41" s="314">
        <v>2727</v>
      </c>
      <c r="AO41" s="314"/>
      <c r="AP41" s="314"/>
      <c r="AQ41" s="314">
        <v>209</v>
      </c>
      <c r="AR41" s="314"/>
      <c r="AS41" s="314"/>
      <c r="AT41" s="430">
        <v>3</v>
      </c>
      <c r="AU41" s="431"/>
      <c r="AV41" s="432">
        <v>1260</v>
      </c>
      <c r="AW41" s="433"/>
      <c r="AX41" s="434"/>
      <c r="AY41" s="430">
        <v>19</v>
      </c>
      <c r="AZ41" s="431"/>
      <c r="BA41" s="430">
        <v>380</v>
      </c>
      <c r="BB41" s="435"/>
      <c r="BC41" s="435"/>
      <c r="BD41" s="250"/>
      <c r="BE41" s="306"/>
      <c r="BF41" s="306"/>
      <c r="BG41" s="112" t="s">
        <v>30</v>
      </c>
      <c r="BH41" s="206"/>
    </row>
    <row r="42" spans="2:60" ht="14.25">
      <c r="C42" s="306"/>
      <c r="D42" s="306"/>
      <c r="E42" s="112" t="s">
        <v>249</v>
      </c>
      <c r="F42" s="207"/>
      <c r="G42" s="314">
        <v>25449</v>
      </c>
      <c r="H42" s="314"/>
      <c r="I42" s="314"/>
      <c r="J42" s="314"/>
      <c r="K42" s="314">
        <v>58604</v>
      </c>
      <c r="L42" s="314"/>
      <c r="M42" s="314"/>
      <c r="N42" s="314"/>
      <c r="O42" s="314">
        <v>803306</v>
      </c>
      <c r="P42" s="314"/>
      <c r="Q42" s="314"/>
      <c r="R42" s="314"/>
      <c r="S42" s="389"/>
      <c r="T42" s="390">
        <v>82.77</v>
      </c>
      <c r="U42" s="390"/>
      <c r="V42" s="390"/>
      <c r="W42" s="391">
        <v>2.2999999999999998</v>
      </c>
      <c r="X42" s="391"/>
      <c r="Y42" s="391"/>
      <c r="Z42" s="391"/>
      <c r="AA42" s="314">
        <v>31565</v>
      </c>
      <c r="AB42" s="314"/>
      <c r="AC42" s="314"/>
      <c r="AD42" s="314"/>
      <c r="AE42" s="213"/>
      <c r="AF42" s="314">
        <v>1227</v>
      </c>
      <c r="AG42" s="314"/>
      <c r="AH42" s="314">
        <v>10084</v>
      </c>
      <c r="AI42" s="314"/>
      <c r="AJ42" s="314"/>
      <c r="AK42" s="314">
        <v>7427</v>
      </c>
      <c r="AL42" s="314"/>
      <c r="AM42" s="314"/>
      <c r="AN42" s="314">
        <v>2471</v>
      </c>
      <c r="AO42" s="314"/>
      <c r="AP42" s="314"/>
      <c r="AQ42" s="314">
        <v>187</v>
      </c>
      <c r="AR42" s="314"/>
      <c r="AS42" s="314"/>
      <c r="AT42" s="430">
        <v>3</v>
      </c>
      <c r="AU42" s="431"/>
      <c r="AV42" s="432">
        <v>1260</v>
      </c>
      <c r="AW42" s="433"/>
      <c r="AX42" s="434"/>
      <c r="AY42" s="430">
        <v>19</v>
      </c>
      <c r="AZ42" s="431"/>
      <c r="BA42" s="430">
        <v>380</v>
      </c>
      <c r="BB42" s="435"/>
      <c r="BC42" s="435"/>
      <c r="BD42" s="250"/>
      <c r="BE42" s="306"/>
      <c r="BF42" s="306"/>
      <c r="BG42" s="112" t="s">
        <v>31</v>
      </c>
      <c r="BH42" s="206"/>
    </row>
    <row r="43" spans="2:60" ht="14.25">
      <c r="C43" s="306"/>
      <c r="D43" s="306"/>
      <c r="E43" s="112" t="s">
        <v>250</v>
      </c>
      <c r="F43" s="207"/>
      <c r="G43" s="314">
        <v>25042</v>
      </c>
      <c r="H43" s="314"/>
      <c r="I43" s="314"/>
      <c r="J43" s="314"/>
      <c r="K43" s="314">
        <v>58346</v>
      </c>
      <c r="L43" s="314"/>
      <c r="M43" s="314"/>
      <c r="N43" s="314"/>
      <c r="O43" s="314">
        <v>802602</v>
      </c>
      <c r="P43" s="314"/>
      <c r="Q43" s="314"/>
      <c r="R43" s="314"/>
      <c r="S43" s="389"/>
      <c r="T43" s="390">
        <v>82.24</v>
      </c>
      <c r="U43" s="390"/>
      <c r="V43" s="390"/>
      <c r="W43" s="391">
        <v>2.33</v>
      </c>
      <c r="X43" s="391"/>
      <c r="Y43" s="391"/>
      <c r="Z43" s="391"/>
      <c r="AA43" s="314">
        <v>32050</v>
      </c>
      <c r="AB43" s="314"/>
      <c r="AC43" s="314"/>
      <c r="AD43" s="314"/>
      <c r="AE43" s="213"/>
      <c r="AF43" s="314">
        <v>1169</v>
      </c>
      <c r="AG43" s="314"/>
      <c r="AH43" s="314">
        <v>9691</v>
      </c>
      <c r="AI43" s="314"/>
      <c r="AJ43" s="314"/>
      <c r="AK43" s="314">
        <v>6996</v>
      </c>
      <c r="AL43" s="314"/>
      <c r="AM43" s="314"/>
      <c r="AN43" s="314">
        <v>2521</v>
      </c>
      <c r="AO43" s="314"/>
      <c r="AP43" s="314"/>
      <c r="AQ43" s="314">
        <v>173</v>
      </c>
      <c r="AR43" s="314"/>
      <c r="AS43" s="314"/>
      <c r="AT43" s="430">
        <v>9</v>
      </c>
      <c r="AU43" s="431"/>
      <c r="AV43" s="432">
        <v>3748</v>
      </c>
      <c r="AW43" s="433"/>
      <c r="AX43" s="434"/>
      <c r="AY43" s="430">
        <v>9</v>
      </c>
      <c r="AZ43" s="431"/>
      <c r="BA43" s="430">
        <v>180</v>
      </c>
      <c r="BB43" s="435"/>
      <c r="BC43" s="435"/>
      <c r="BD43" s="250"/>
      <c r="BE43" s="306"/>
      <c r="BF43" s="306"/>
      <c r="BG43" s="112" t="s">
        <v>32</v>
      </c>
      <c r="BH43" s="206"/>
    </row>
    <row r="44" spans="2:60" ht="14.25">
      <c r="C44" s="306"/>
      <c r="D44" s="306"/>
      <c r="E44" s="112" t="s">
        <v>251</v>
      </c>
      <c r="F44" s="207"/>
      <c r="G44" s="314">
        <v>24380</v>
      </c>
      <c r="H44" s="314"/>
      <c r="I44" s="314"/>
      <c r="J44" s="314"/>
      <c r="K44" s="314">
        <v>55772</v>
      </c>
      <c r="L44" s="314"/>
      <c r="M44" s="314"/>
      <c r="N44" s="314"/>
      <c r="O44" s="314">
        <v>763902</v>
      </c>
      <c r="P44" s="314"/>
      <c r="Q44" s="314"/>
      <c r="R44" s="314"/>
      <c r="S44" s="389"/>
      <c r="T44" s="390">
        <v>80.349999999999994</v>
      </c>
      <c r="U44" s="390"/>
      <c r="V44" s="390"/>
      <c r="W44" s="391">
        <v>2.29</v>
      </c>
      <c r="X44" s="391"/>
      <c r="Y44" s="391"/>
      <c r="Z44" s="391"/>
      <c r="AA44" s="314">
        <v>31333</v>
      </c>
      <c r="AB44" s="314"/>
      <c r="AC44" s="314"/>
      <c r="AD44" s="314"/>
      <c r="AE44" s="213"/>
      <c r="AF44" s="314">
        <v>1156</v>
      </c>
      <c r="AG44" s="314"/>
      <c r="AH44" s="314">
        <v>10274</v>
      </c>
      <c r="AI44" s="314"/>
      <c r="AJ44" s="314"/>
      <c r="AK44" s="314">
        <v>7494</v>
      </c>
      <c r="AL44" s="314"/>
      <c r="AM44" s="314"/>
      <c r="AN44" s="314">
        <v>2623</v>
      </c>
      <c r="AO44" s="314"/>
      <c r="AP44" s="314"/>
      <c r="AQ44" s="314">
        <v>157</v>
      </c>
      <c r="AR44" s="314"/>
      <c r="AS44" s="314"/>
      <c r="AT44" s="430">
        <v>6</v>
      </c>
      <c r="AU44" s="431"/>
      <c r="AV44" s="432">
        <v>2520</v>
      </c>
      <c r="AW44" s="433"/>
      <c r="AX44" s="434"/>
      <c r="AY44" s="430">
        <v>11</v>
      </c>
      <c r="AZ44" s="431"/>
      <c r="BA44" s="430">
        <v>220</v>
      </c>
      <c r="BB44" s="435"/>
      <c r="BC44" s="435"/>
      <c r="BD44" s="250"/>
      <c r="BE44" s="306"/>
      <c r="BF44" s="306"/>
      <c r="BG44" s="112" t="s">
        <v>59</v>
      </c>
      <c r="BH44" s="206"/>
    </row>
    <row r="45" spans="2:60" ht="14.25">
      <c r="C45" s="306"/>
      <c r="D45" s="306"/>
      <c r="E45" s="112" t="s">
        <v>252</v>
      </c>
      <c r="F45" s="207"/>
      <c r="G45" s="314">
        <v>25141</v>
      </c>
      <c r="H45" s="314"/>
      <c r="I45" s="314"/>
      <c r="J45" s="314"/>
      <c r="K45" s="314">
        <v>57559</v>
      </c>
      <c r="L45" s="314"/>
      <c r="M45" s="314"/>
      <c r="N45" s="314"/>
      <c r="O45" s="314">
        <v>774071</v>
      </c>
      <c r="P45" s="314"/>
      <c r="Q45" s="314"/>
      <c r="R45" s="314"/>
      <c r="S45" s="389"/>
      <c r="T45" s="390">
        <v>82.37</v>
      </c>
      <c r="U45" s="390"/>
      <c r="V45" s="390"/>
      <c r="W45" s="391">
        <v>2.29</v>
      </c>
      <c r="X45" s="391"/>
      <c r="Y45" s="391"/>
      <c r="Z45" s="391"/>
      <c r="AA45" s="314">
        <v>30789</v>
      </c>
      <c r="AB45" s="314"/>
      <c r="AC45" s="314"/>
      <c r="AD45" s="314"/>
      <c r="AE45" s="213"/>
      <c r="AF45" s="314">
        <v>1211</v>
      </c>
      <c r="AG45" s="314"/>
      <c r="AH45" s="314">
        <v>10297</v>
      </c>
      <c r="AI45" s="314"/>
      <c r="AJ45" s="314"/>
      <c r="AK45" s="314">
        <v>7563</v>
      </c>
      <c r="AL45" s="314"/>
      <c r="AM45" s="314"/>
      <c r="AN45" s="314">
        <v>2546</v>
      </c>
      <c r="AO45" s="314"/>
      <c r="AP45" s="314"/>
      <c r="AQ45" s="314">
        <v>187</v>
      </c>
      <c r="AR45" s="314"/>
      <c r="AS45" s="314"/>
      <c r="AT45" s="430">
        <v>10</v>
      </c>
      <c r="AU45" s="431"/>
      <c r="AV45" s="432">
        <v>4168</v>
      </c>
      <c r="AW45" s="433"/>
      <c r="AX45" s="434"/>
      <c r="AY45" s="430">
        <v>10</v>
      </c>
      <c r="AZ45" s="431"/>
      <c r="BA45" s="430">
        <v>200</v>
      </c>
      <c r="BB45" s="435"/>
      <c r="BC45" s="435"/>
      <c r="BD45" s="250"/>
      <c r="BE45" s="306"/>
      <c r="BF45" s="306"/>
      <c r="BG45" s="112" t="s">
        <v>60</v>
      </c>
      <c r="BH45" s="206"/>
    </row>
    <row r="46" spans="2:60" ht="14.25">
      <c r="C46" s="306"/>
      <c r="D46" s="306"/>
      <c r="E46" s="112" t="s">
        <v>253</v>
      </c>
      <c r="F46" s="207"/>
      <c r="G46" s="314">
        <v>25394</v>
      </c>
      <c r="H46" s="314"/>
      <c r="I46" s="314"/>
      <c r="J46" s="314"/>
      <c r="K46" s="314">
        <v>58553</v>
      </c>
      <c r="L46" s="314"/>
      <c r="M46" s="314"/>
      <c r="N46" s="314"/>
      <c r="O46" s="314">
        <v>814108</v>
      </c>
      <c r="P46" s="314"/>
      <c r="Q46" s="314"/>
      <c r="R46" s="314"/>
      <c r="S46" s="389"/>
      <c r="T46" s="390">
        <v>83.88</v>
      </c>
      <c r="U46" s="390"/>
      <c r="V46" s="390"/>
      <c r="W46" s="391">
        <v>2.31</v>
      </c>
      <c r="X46" s="391"/>
      <c r="Y46" s="391"/>
      <c r="Z46" s="391"/>
      <c r="AA46" s="314">
        <v>32059</v>
      </c>
      <c r="AB46" s="314"/>
      <c r="AC46" s="314"/>
      <c r="AD46" s="314"/>
      <c r="AE46" s="213"/>
      <c r="AF46" s="314">
        <v>1193</v>
      </c>
      <c r="AG46" s="314"/>
      <c r="AH46" s="314">
        <v>10342</v>
      </c>
      <c r="AI46" s="314"/>
      <c r="AJ46" s="314"/>
      <c r="AK46" s="314">
        <v>7630</v>
      </c>
      <c r="AL46" s="314"/>
      <c r="AM46" s="314"/>
      <c r="AN46" s="314">
        <v>2541</v>
      </c>
      <c r="AO46" s="314"/>
      <c r="AP46" s="314"/>
      <c r="AQ46" s="314">
        <v>171</v>
      </c>
      <c r="AR46" s="314"/>
      <c r="AS46" s="314"/>
      <c r="AT46" s="430">
        <v>10</v>
      </c>
      <c r="AU46" s="431"/>
      <c r="AV46" s="432">
        <v>4184</v>
      </c>
      <c r="AW46" s="433"/>
      <c r="AX46" s="434"/>
      <c r="AY46" s="430">
        <v>17</v>
      </c>
      <c r="AZ46" s="431"/>
      <c r="BA46" s="430">
        <v>340</v>
      </c>
      <c r="BB46" s="435"/>
      <c r="BC46" s="435"/>
      <c r="BD46" s="250"/>
      <c r="BE46" s="306"/>
      <c r="BF46" s="306"/>
      <c r="BG46" s="112" t="s">
        <v>61</v>
      </c>
      <c r="BH46" s="206"/>
    </row>
    <row r="47" spans="2:60" ht="14.25">
      <c r="C47" s="206"/>
      <c r="D47" s="206"/>
      <c r="E47" s="112" t="s">
        <v>254</v>
      </c>
      <c r="F47" s="207"/>
      <c r="G47" s="314">
        <v>25295</v>
      </c>
      <c r="H47" s="314"/>
      <c r="I47" s="314"/>
      <c r="J47" s="314"/>
      <c r="K47" s="314">
        <v>58522</v>
      </c>
      <c r="L47" s="314"/>
      <c r="M47" s="314"/>
      <c r="N47" s="314"/>
      <c r="O47" s="314">
        <v>788998</v>
      </c>
      <c r="P47" s="314"/>
      <c r="Q47" s="314"/>
      <c r="R47" s="314"/>
      <c r="S47" s="389"/>
      <c r="T47" s="390">
        <v>84.01</v>
      </c>
      <c r="U47" s="390"/>
      <c r="V47" s="390"/>
      <c r="W47" s="391">
        <v>2.31</v>
      </c>
      <c r="X47" s="391"/>
      <c r="Y47" s="391"/>
      <c r="Z47" s="391"/>
      <c r="AA47" s="314">
        <v>31192</v>
      </c>
      <c r="AB47" s="314"/>
      <c r="AC47" s="314"/>
      <c r="AD47" s="314"/>
      <c r="AE47" s="213"/>
      <c r="AF47" s="314">
        <v>1163</v>
      </c>
      <c r="AG47" s="314"/>
      <c r="AH47" s="314">
        <v>9347</v>
      </c>
      <c r="AI47" s="314"/>
      <c r="AJ47" s="314"/>
      <c r="AK47" s="314">
        <v>6902</v>
      </c>
      <c r="AL47" s="314"/>
      <c r="AM47" s="314"/>
      <c r="AN47" s="314">
        <v>2299</v>
      </c>
      <c r="AO47" s="314"/>
      <c r="AP47" s="314"/>
      <c r="AQ47" s="314">
        <v>145</v>
      </c>
      <c r="AR47" s="314"/>
      <c r="AS47" s="314"/>
      <c r="AT47" s="430">
        <v>6</v>
      </c>
      <c r="AU47" s="431"/>
      <c r="AV47" s="432">
        <v>2520</v>
      </c>
      <c r="AW47" s="433"/>
      <c r="AX47" s="434"/>
      <c r="AY47" s="430">
        <v>11</v>
      </c>
      <c r="AZ47" s="431"/>
      <c r="BA47" s="430">
        <v>220</v>
      </c>
      <c r="BB47" s="435"/>
      <c r="BC47" s="435"/>
      <c r="BD47" s="436" t="s">
        <v>162</v>
      </c>
      <c r="BE47" s="388"/>
      <c r="BF47" s="388"/>
      <c r="BG47" s="112" t="s">
        <v>55</v>
      </c>
      <c r="BH47" s="206" t="s">
        <v>56</v>
      </c>
    </row>
    <row r="48" spans="2:60" ht="14.25">
      <c r="B48" s="388" t="s">
        <v>162</v>
      </c>
      <c r="C48" s="388"/>
      <c r="D48" s="388"/>
      <c r="E48" s="112" t="s">
        <v>255</v>
      </c>
      <c r="F48" s="207" t="s">
        <v>56</v>
      </c>
      <c r="G48" s="314">
        <v>24480</v>
      </c>
      <c r="H48" s="314"/>
      <c r="I48" s="314"/>
      <c r="J48" s="314"/>
      <c r="K48" s="314">
        <v>55543</v>
      </c>
      <c r="L48" s="314"/>
      <c r="M48" s="314"/>
      <c r="N48" s="314"/>
      <c r="O48" s="314">
        <v>784145</v>
      </c>
      <c r="P48" s="314"/>
      <c r="Q48" s="314"/>
      <c r="R48" s="314"/>
      <c r="S48" s="389"/>
      <c r="T48" s="390">
        <v>81.99</v>
      </c>
      <c r="U48" s="390"/>
      <c r="V48" s="390"/>
      <c r="W48" s="391">
        <v>2.27</v>
      </c>
      <c r="X48" s="391"/>
      <c r="Y48" s="391"/>
      <c r="Z48" s="391"/>
      <c r="AA48" s="314">
        <v>32032</v>
      </c>
      <c r="AB48" s="314"/>
      <c r="AC48" s="314"/>
      <c r="AD48" s="314"/>
      <c r="AE48" s="213"/>
      <c r="AF48" s="314">
        <v>1126</v>
      </c>
      <c r="AG48" s="314"/>
      <c r="AH48" s="314">
        <v>8773</v>
      </c>
      <c r="AI48" s="314"/>
      <c r="AJ48" s="314"/>
      <c r="AK48" s="314">
        <v>6578</v>
      </c>
      <c r="AL48" s="314"/>
      <c r="AM48" s="314"/>
      <c r="AN48" s="314">
        <v>2000</v>
      </c>
      <c r="AO48" s="314"/>
      <c r="AP48" s="314"/>
      <c r="AQ48" s="314">
        <v>195</v>
      </c>
      <c r="AR48" s="314"/>
      <c r="AS48" s="314"/>
      <c r="AT48" s="430">
        <v>13</v>
      </c>
      <c r="AU48" s="431"/>
      <c r="AV48" s="432">
        <v>5428</v>
      </c>
      <c r="AW48" s="433"/>
      <c r="AX48" s="434"/>
      <c r="AY48" s="430">
        <v>13</v>
      </c>
      <c r="AZ48" s="431"/>
      <c r="BA48" s="430">
        <v>260</v>
      </c>
      <c r="BB48" s="435"/>
      <c r="BC48" s="435"/>
      <c r="BD48" s="250"/>
      <c r="BE48" s="206"/>
      <c r="BF48" s="206"/>
      <c r="BG48" s="112" t="s">
        <v>27</v>
      </c>
      <c r="BH48" s="206"/>
    </row>
    <row r="49" spans="3:60" ht="15" thickBot="1">
      <c r="C49" s="384"/>
      <c r="D49" s="384"/>
      <c r="E49" s="249" t="s">
        <v>256</v>
      </c>
      <c r="F49" s="179"/>
      <c r="G49" s="310">
        <v>24065</v>
      </c>
      <c r="H49" s="310"/>
      <c r="I49" s="310"/>
      <c r="J49" s="310"/>
      <c r="K49" s="310">
        <v>53859</v>
      </c>
      <c r="L49" s="310"/>
      <c r="M49" s="310"/>
      <c r="N49" s="310"/>
      <c r="O49" s="310">
        <v>753361</v>
      </c>
      <c r="P49" s="310"/>
      <c r="Q49" s="310"/>
      <c r="R49" s="310"/>
      <c r="S49" s="386"/>
      <c r="T49" s="387">
        <v>81.489999999999995</v>
      </c>
      <c r="U49" s="387"/>
      <c r="V49" s="387"/>
      <c r="W49" s="385">
        <v>2.2400000000000002</v>
      </c>
      <c r="X49" s="385"/>
      <c r="Y49" s="385"/>
      <c r="Z49" s="385"/>
      <c r="AA49" s="310">
        <v>31305</v>
      </c>
      <c r="AB49" s="310"/>
      <c r="AC49" s="310"/>
      <c r="AD49" s="310"/>
      <c r="AE49" s="213"/>
      <c r="AF49" s="310">
        <v>1056</v>
      </c>
      <c r="AG49" s="310"/>
      <c r="AH49" s="310">
        <v>9663</v>
      </c>
      <c r="AI49" s="310"/>
      <c r="AJ49" s="310"/>
      <c r="AK49" s="310">
        <v>7130</v>
      </c>
      <c r="AL49" s="310"/>
      <c r="AM49" s="310"/>
      <c r="AN49" s="310">
        <v>2384</v>
      </c>
      <c r="AO49" s="310"/>
      <c r="AP49" s="310"/>
      <c r="AQ49" s="310">
        <v>148</v>
      </c>
      <c r="AR49" s="310"/>
      <c r="AS49" s="423"/>
      <c r="AT49" s="424">
        <v>14</v>
      </c>
      <c r="AU49" s="425"/>
      <c r="AV49" s="426">
        <v>5864</v>
      </c>
      <c r="AW49" s="427"/>
      <c r="AX49" s="428"/>
      <c r="AY49" s="424">
        <v>16</v>
      </c>
      <c r="AZ49" s="425"/>
      <c r="BA49" s="424">
        <v>320</v>
      </c>
      <c r="BB49" s="429"/>
      <c r="BC49" s="429"/>
      <c r="BD49" s="252"/>
      <c r="BE49" s="384"/>
      <c r="BF49" s="384"/>
      <c r="BG49" s="249" t="s">
        <v>57</v>
      </c>
      <c r="BH49" s="211"/>
    </row>
    <row r="50" spans="3:60" ht="14.25">
      <c r="C50" s="229" t="s">
        <v>257</v>
      </c>
      <c r="D50" s="415" t="s">
        <v>161</v>
      </c>
      <c r="E50" s="416"/>
      <c r="F50" s="416"/>
      <c r="G50" s="416"/>
      <c r="H50" s="416"/>
      <c r="I50" s="416"/>
      <c r="J50" s="416"/>
      <c r="K50" s="416"/>
      <c r="L50" s="416"/>
      <c r="M50" s="41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105"/>
      <c r="AX50" s="154"/>
      <c r="AY50" s="154"/>
      <c r="AZ50" s="154"/>
      <c r="BA50" s="154"/>
      <c r="BB50" s="154"/>
      <c r="BC50" s="307" t="s">
        <v>160</v>
      </c>
      <c r="BD50" s="307"/>
      <c r="BE50" s="307"/>
      <c r="BF50" s="307"/>
      <c r="BG50" s="307"/>
      <c r="BH50" s="307"/>
    </row>
    <row r="51" spans="3:60" ht="14.25">
      <c r="C51" s="229"/>
      <c r="D51" s="231" t="s">
        <v>159</v>
      </c>
      <c r="E51" s="232"/>
      <c r="F51" s="232"/>
      <c r="G51" s="232"/>
      <c r="H51" s="232"/>
      <c r="I51" s="232"/>
      <c r="J51" s="232"/>
      <c r="K51" s="232"/>
      <c r="L51" s="232"/>
      <c r="M51" s="232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35"/>
      <c r="AD51" s="246"/>
      <c r="AE51" s="246"/>
      <c r="AF51" s="246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</row>
    <row r="61" spans="3:60" ht="14.25">
      <c r="C61" s="220"/>
      <c r="E61" s="219"/>
      <c r="F61" s="219"/>
      <c r="G61" s="219"/>
      <c r="H61" s="219"/>
      <c r="I61" s="219"/>
      <c r="J61" s="219"/>
      <c r="K61" s="219"/>
      <c r="L61" s="219"/>
      <c r="M61" s="219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8"/>
      <c r="AD61" s="217"/>
      <c r="AE61" s="217"/>
      <c r="AF61" s="217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</sheetData>
  <mergeCells count="571">
    <mergeCell ref="B38:D38"/>
    <mergeCell ref="B48:D48"/>
    <mergeCell ref="B10:D10"/>
    <mergeCell ref="B20:D20"/>
    <mergeCell ref="C29:AD29"/>
    <mergeCell ref="AF29:BH29"/>
    <mergeCell ref="C30:F30"/>
    <mergeCell ref="C31:F33"/>
    <mergeCell ref="G31:AD31"/>
    <mergeCell ref="AF31:AS31"/>
    <mergeCell ref="AT31:BC31"/>
    <mergeCell ref="BD31:BH33"/>
    <mergeCell ref="G32:J33"/>
    <mergeCell ref="K32:N33"/>
    <mergeCell ref="BA33:BC33"/>
    <mergeCell ref="AK32:AM33"/>
    <mergeCell ref="AN32:AP33"/>
    <mergeCell ref="AQ32:AS33"/>
    <mergeCell ref="AT32:AX32"/>
    <mergeCell ref="AY32:BC32"/>
    <mergeCell ref="W33:Z33"/>
    <mergeCell ref="AA33:AD33"/>
    <mergeCell ref="AT33:AU33"/>
    <mergeCell ref="AV33:AX33"/>
    <mergeCell ref="AY33:AZ33"/>
    <mergeCell ref="O32:S33"/>
    <mergeCell ref="C34:D34"/>
    <mergeCell ref="G34:J34"/>
    <mergeCell ref="K34:N34"/>
    <mergeCell ref="O34:S34"/>
    <mergeCell ref="T34:V34"/>
    <mergeCell ref="W34:Z34"/>
    <mergeCell ref="AA34:AD34"/>
    <mergeCell ref="AF34:AG34"/>
    <mergeCell ref="AH34:AJ34"/>
    <mergeCell ref="T32:V33"/>
    <mergeCell ref="W32:Z32"/>
    <mergeCell ref="AA32:AD32"/>
    <mergeCell ref="AF32:AG33"/>
    <mergeCell ref="AH32:AJ33"/>
    <mergeCell ref="BA34:BC34"/>
    <mergeCell ref="BD34:BF34"/>
    <mergeCell ref="G35:J35"/>
    <mergeCell ref="K35:N35"/>
    <mergeCell ref="O35:S35"/>
    <mergeCell ref="T35:V35"/>
    <mergeCell ref="W35:Z35"/>
    <mergeCell ref="AA35:AD35"/>
    <mergeCell ref="AF35:AG35"/>
    <mergeCell ref="AH35:AJ35"/>
    <mergeCell ref="AK34:AM34"/>
    <mergeCell ref="AN34:AP34"/>
    <mergeCell ref="AQ34:AS34"/>
    <mergeCell ref="AT34:AU34"/>
    <mergeCell ref="AV34:AX34"/>
    <mergeCell ref="AY34:AZ34"/>
    <mergeCell ref="BE35:BF35"/>
    <mergeCell ref="AV36:AX36"/>
    <mergeCell ref="AY36:AZ36"/>
    <mergeCell ref="BA36:BC36"/>
    <mergeCell ref="BA35:BC35"/>
    <mergeCell ref="G36:J36"/>
    <mergeCell ref="K36:N36"/>
    <mergeCell ref="O36:S36"/>
    <mergeCell ref="T36:V36"/>
    <mergeCell ref="W36:Z36"/>
    <mergeCell ref="AA36:AD36"/>
    <mergeCell ref="AF36:AG36"/>
    <mergeCell ref="AH36:AJ36"/>
    <mergeCell ref="AK36:AM36"/>
    <mergeCell ref="AK35:AM35"/>
    <mergeCell ref="AN35:AP35"/>
    <mergeCell ref="AQ35:AS35"/>
    <mergeCell ref="AT35:AU35"/>
    <mergeCell ref="AV35:AX35"/>
    <mergeCell ref="AY35:AZ35"/>
    <mergeCell ref="G37:J37"/>
    <mergeCell ref="K37:N37"/>
    <mergeCell ref="O37:S37"/>
    <mergeCell ref="T37:V37"/>
    <mergeCell ref="W37:Z37"/>
    <mergeCell ref="AA37:AD37"/>
    <mergeCell ref="AN36:AP36"/>
    <mergeCell ref="AQ36:AS36"/>
    <mergeCell ref="AT36:AU36"/>
    <mergeCell ref="AT38:AU38"/>
    <mergeCell ref="AV38:AX38"/>
    <mergeCell ref="AY38:AZ38"/>
    <mergeCell ref="BA38:BC38"/>
    <mergeCell ref="BD38:BF38"/>
    <mergeCell ref="C39:D39"/>
    <mergeCell ref="G39:J39"/>
    <mergeCell ref="K39:N39"/>
    <mergeCell ref="O39:S39"/>
    <mergeCell ref="T39:V39"/>
    <mergeCell ref="AA38:AD38"/>
    <mergeCell ref="AF38:AG38"/>
    <mergeCell ref="AH38:AJ38"/>
    <mergeCell ref="AK38:AM38"/>
    <mergeCell ref="AN38:AP38"/>
    <mergeCell ref="AQ38:AS38"/>
    <mergeCell ref="G38:J38"/>
    <mergeCell ref="K38:N38"/>
    <mergeCell ref="O38:S38"/>
    <mergeCell ref="T38:V38"/>
    <mergeCell ref="W38:Z38"/>
    <mergeCell ref="AQ39:AS39"/>
    <mergeCell ref="AT39:AU39"/>
    <mergeCell ref="AV39:AX39"/>
    <mergeCell ref="AY39:AZ39"/>
    <mergeCell ref="BA39:BC39"/>
    <mergeCell ref="BE39:BF39"/>
    <mergeCell ref="W39:Z39"/>
    <mergeCell ref="AA39:AD39"/>
    <mergeCell ref="AF39:AG39"/>
    <mergeCell ref="AH39:AJ39"/>
    <mergeCell ref="AK39:AM39"/>
    <mergeCell ref="AN39:AP39"/>
    <mergeCell ref="AT40:AU40"/>
    <mergeCell ref="AV40:AX40"/>
    <mergeCell ref="AY40:AZ40"/>
    <mergeCell ref="BA40:BC40"/>
    <mergeCell ref="BE40:BF40"/>
    <mergeCell ref="C41:D41"/>
    <mergeCell ref="G41:J41"/>
    <mergeCell ref="K41:N41"/>
    <mergeCell ref="O41:S41"/>
    <mergeCell ref="T41:V41"/>
    <mergeCell ref="AA40:AD40"/>
    <mergeCell ref="AF40:AG40"/>
    <mergeCell ref="AH40:AJ40"/>
    <mergeCell ref="AK40:AM40"/>
    <mergeCell ref="AN40:AP40"/>
    <mergeCell ref="AQ40:AS40"/>
    <mergeCell ref="C40:D40"/>
    <mergeCell ref="G40:J40"/>
    <mergeCell ref="K40:N40"/>
    <mergeCell ref="O40:S40"/>
    <mergeCell ref="T40:V40"/>
    <mergeCell ref="W40:Z40"/>
    <mergeCell ref="AQ41:AS41"/>
    <mergeCell ref="AT41:AU41"/>
    <mergeCell ref="AV41:AX41"/>
    <mergeCell ref="AY41:AZ41"/>
    <mergeCell ref="BA41:BC41"/>
    <mergeCell ref="BE41:BF41"/>
    <mergeCell ref="W41:Z41"/>
    <mergeCell ref="AA41:AD41"/>
    <mergeCell ref="AF41:AG41"/>
    <mergeCell ref="AH41:AJ41"/>
    <mergeCell ref="AK41:AM41"/>
    <mergeCell ref="AN41:AP41"/>
    <mergeCell ref="AT42:AU42"/>
    <mergeCell ref="AV42:AX42"/>
    <mergeCell ref="AY42:AZ42"/>
    <mergeCell ref="BA42:BC42"/>
    <mergeCell ref="BE42:BF42"/>
    <mergeCell ref="C43:D43"/>
    <mergeCell ref="G43:J43"/>
    <mergeCell ref="K43:N43"/>
    <mergeCell ref="O43:S43"/>
    <mergeCell ref="T43:V43"/>
    <mergeCell ref="AA42:AD42"/>
    <mergeCell ref="AF42:AG42"/>
    <mergeCell ref="AH42:AJ42"/>
    <mergeCell ref="AK42:AM42"/>
    <mergeCell ref="AN42:AP42"/>
    <mergeCell ref="AQ42:AS42"/>
    <mergeCell ref="C42:D42"/>
    <mergeCell ref="G42:J42"/>
    <mergeCell ref="K42:N42"/>
    <mergeCell ref="O42:S42"/>
    <mergeCell ref="T42:V42"/>
    <mergeCell ref="W42:Z42"/>
    <mergeCell ref="AQ43:AS43"/>
    <mergeCell ref="AT43:AU43"/>
    <mergeCell ref="AV43:AX43"/>
    <mergeCell ref="AY43:AZ43"/>
    <mergeCell ref="BA43:BC43"/>
    <mergeCell ref="BE43:BF43"/>
    <mergeCell ref="W43:Z43"/>
    <mergeCell ref="AA43:AD43"/>
    <mergeCell ref="AF43:AG43"/>
    <mergeCell ref="AH43:AJ43"/>
    <mergeCell ref="AK43:AM43"/>
    <mergeCell ref="AN43:AP43"/>
    <mergeCell ref="AT44:AU44"/>
    <mergeCell ref="AV44:AX44"/>
    <mergeCell ref="AY44:AZ44"/>
    <mergeCell ref="BA44:BC44"/>
    <mergeCell ref="BE44:BF44"/>
    <mergeCell ref="C45:D45"/>
    <mergeCell ref="G45:J45"/>
    <mergeCell ref="K45:N45"/>
    <mergeCell ref="O45:S45"/>
    <mergeCell ref="T45:V45"/>
    <mergeCell ref="AA44:AD44"/>
    <mergeCell ref="AF44:AG44"/>
    <mergeCell ref="AH44:AJ44"/>
    <mergeCell ref="AK44:AM44"/>
    <mergeCell ref="AN44:AP44"/>
    <mergeCell ref="AQ44:AS44"/>
    <mergeCell ref="C44:D44"/>
    <mergeCell ref="G44:J44"/>
    <mergeCell ref="K44:N44"/>
    <mergeCell ref="O44:S44"/>
    <mergeCell ref="T44:V44"/>
    <mergeCell ref="W44:Z44"/>
    <mergeCell ref="AY45:AZ45"/>
    <mergeCell ref="BA45:BC45"/>
    <mergeCell ref="AT47:AU47"/>
    <mergeCell ref="AV47:AX47"/>
    <mergeCell ref="AY47:AZ47"/>
    <mergeCell ref="BA47:BC47"/>
    <mergeCell ref="BD47:BF47"/>
    <mergeCell ref="AQ47:AS47"/>
    <mergeCell ref="C46:D46"/>
    <mergeCell ref="G46:J46"/>
    <mergeCell ref="K46:N46"/>
    <mergeCell ref="O46:S46"/>
    <mergeCell ref="T46:V46"/>
    <mergeCell ref="W46:Z46"/>
    <mergeCell ref="AT46:AU46"/>
    <mergeCell ref="AV46:AX46"/>
    <mergeCell ref="AN46:AP46"/>
    <mergeCell ref="AQ46:AS46"/>
    <mergeCell ref="AK47:AM47"/>
    <mergeCell ref="AN47:AP47"/>
    <mergeCell ref="O47:S47"/>
    <mergeCell ref="T47:V47"/>
    <mergeCell ref="W47:Z47"/>
    <mergeCell ref="BE45:BF45"/>
    <mergeCell ref="W45:Z45"/>
    <mergeCell ref="AA45:AD45"/>
    <mergeCell ref="AF45:AG45"/>
    <mergeCell ref="AH45:AJ45"/>
    <mergeCell ref="AK45:AM45"/>
    <mergeCell ref="AN45:AP45"/>
    <mergeCell ref="AY46:AZ46"/>
    <mergeCell ref="BA46:BC46"/>
    <mergeCell ref="BE46:BF46"/>
    <mergeCell ref="AQ45:AS45"/>
    <mergeCell ref="AT45:AU45"/>
    <mergeCell ref="AV45:AX45"/>
    <mergeCell ref="AA46:AD46"/>
    <mergeCell ref="AF46:AG46"/>
    <mergeCell ref="AH46:AJ46"/>
    <mergeCell ref="AK46:AM46"/>
    <mergeCell ref="AT48:AU48"/>
    <mergeCell ref="AV48:AX48"/>
    <mergeCell ref="AY48:AZ48"/>
    <mergeCell ref="BA48:BC48"/>
    <mergeCell ref="AK48:AM48"/>
    <mergeCell ref="AN48:AP48"/>
    <mergeCell ref="G47:J47"/>
    <mergeCell ref="K47:N47"/>
    <mergeCell ref="C49:D49"/>
    <mergeCell ref="G49:J49"/>
    <mergeCell ref="K49:N49"/>
    <mergeCell ref="O49:S49"/>
    <mergeCell ref="T49:V49"/>
    <mergeCell ref="W48:Z48"/>
    <mergeCell ref="AA48:AD48"/>
    <mergeCell ref="AF48:AG48"/>
    <mergeCell ref="AH48:AJ48"/>
    <mergeCell ref="G48:J48"/>
    <mergeCell ref="K48:N48"/>
    <mergeCell ref="O48:S48"/>
    <mergeCell ref="T48:V48"/>
    <mergeCell ref="AA47:AD47"/>
    <mergeCell ref="AF47:AG47"/>
    <mergeCell ref="AH47:AJ47"/>
    <mergeCell ref="AA4:AD4"/>
    <mergeCell ref="D50:M50"/>
    <mergeCell ref="BC50:BH50"/>
    <mergeCell ref="C1:AD1"/>
    <mergeCell ref="AF1:BH1"/>
    <mergeCell ref="C2:F2"/>
    <mergeCell ref="C3:F5"/>
    <mergeCell ref="G3:AD3"/>
    <mergeCell ref="AF3:AS3"/>
    <mergeCell ref="AT3:BC3"/>
    <mergeCell ref="BD3:BH5"/>
    <mergeCell ref="AQ49:AS49"/>
    <mergeCell ref="AT49:AU49"/>
    <mergeCell ref="AV49:AX49"/>
    <mergeCell ref="AY49:AZ49"/>
    <mergeCell ref="BA49:BC49"/>
    <mergeCell ref="BE49:BF49"/>
    <mergeCell ref="W49:Z49"/>
    <mergeCell ref="AA49:AD49"/>
    <mergeCell ref="AF49:AG49"/>
    <mergeCell ref="AH49:AJ49"/>
    <mergeCell ref="AK49:AM49"/>
    <mergeCell ref="AN49:AP49"/>
    <mergeCell ref="AQ48:AS48"/>
    <mergeCell ref="C6:D6"/>
    <mergeCell ref="G6:J6"/>
    <mergeCell ref="K6:N6"/>
    <mergeCell ref="O6:S6"/>
    <mergeCell ref="T6:V6"/>
    <mergeCell ref="W6:Z6"/>
    <mergeCell ref="AY4:BC4"/>
    <mergeCell ref="W5:Z5"/>
    <mergeCell ref="AA5:AD5"/>
    <mergeCell ref="AT5:AU5"/>
    <mergeCell ref="AV5:AX5"/>
    <mergeCell ref="AY5:AZ5"/>
    <mergeCell ref="BA5:BC5"/>
    <mergeCell ref="AF4:AG5"/>
    <mergeCell ref="AH4:AJ5"/>
    <mergeCell ref="AK4:AM5"/>
    <mergeCell ref="AN4:AP5"/>
    <mergeCell ref="AQ4:AS5"/>
    <mergeCell ref="AT4:AX4"/>
    <mergeCell ref="G4:J5"/>
    <mergeCell ref="K4:N5"/>
    <mergeCell ref="O4:S5"/>
    <mergeCell ref="T4:V5"/>
    <mergeCell ref="W4:Z4"/>
    <mergeCell ref="G7:J7"/>
    <mergeCell ref="K7:N7"/>
    <mergeCell ref="O7:S7"/>
    <mergeCell ref="T7:V7"/>
    <mergeCell ref="W7:Z7"/>
    <mergeCell ref="AA6:AD6"/>
    <mergeCell ref="AF6:AG6"/>
    <mergeCell ref="AH6:AJ6"/>
    <mergeCell ref="AK6:AM6"/>
    <mergeCell ref="AA7:AD7"/>
    <mergeCell ref="AF7:AG7"/>
    <mergeCell ref="AH7:AJ7"/>
    <mergeCell ref="AK7:AM7"/>
    <mergeCell ref="AT6:AU6"/>
    <mergeCell ref="AV6:AX6"/>
    <mergeCell ref="AY6:AZ6"/>
    <mergeCell ref="BA6:BC6"/>
    <mergeCell ref="BD6:BF6"/>
    <mergeCell ref="AN6:AP6"/>
    <mergeCell ref="AQ6:AS6"/>
    <mergeCell ref="AT7:AU7"/>
    <mergeCell ref="AV7:AX7"/>
    <mergeCell ref="AY7:AZ7"/>
    <mergeCell ref="BA7:BC7"/>
    <mergeCell ref="BE7:BF7"/>
    <mergeCell ref="AN7:AP7"/>
    <mergeCell ref="AQ7:AS7"/>
    <mergeCell ref="AT8:AU8"/>
    <mergeCell ref="AV8:AX8"/>
    <mergeCell ref="AY8:AZ8"/>
    <mergeCell ref="BA8:BC8"/>
    <mergeCell ref="G9:J9"/>
    <mergeCell ref="K9:N9"/>
    <mergeCell ref="O9:S9"/>
    <mergeCell ref="T9:V9"/>
    <mergeCell ref="W9:Z9"/>
    <mergeCell ref="AA9:AD9"/>
    <mergeCell ref="AA8:AD8"/>
    <mergeCell ref="AF8:AG8"/>
    <mergeCell ref="AH8:AJ8"/>
    <mergeCell ref="AK8:AM8"/>
    <mergeCell ref="AN8:AP8"/>
    <mergeCell ref="AQ8:AS8"/>
    <mergeCell ref="G8:J8"/>
    <mergeCell ref="K8:N8"/>
    <mergeCell ref="O8:S8"/>
    <mergeCell ref="T8:V8"/>
    <mergeCell ref="W8:Z8"/>
    <mergeCell ref="AT10:AU10"/>
    <mergeCell ref="AV10:AX10"/>
    <mergeCell ref="AY10:AZ10"/>
    <mergeCell ref="BA10:BC10"/>
    <mergeCell ref="BD10:BF10"/>
    <mergeCell ref="C11:D11"/>
    <mergeCell ref="G11:J11"/>
    <mergeCell ref="K11:N11"/>
    <mergeCell ref="O11:S11"/>
    <mergeCell ref="T11:V11"/>
    <mergeCell ref="AA10:AD10"/>
    <mergeCell ref="AF10:AG10"/>
    <mergeCell ref="AH10:AJ10"/>
    <mergeCell ref="AK10:AM10"/>
    <mergeCell ref="AN10:AP10"/>
    <mergeCell ref="AQ10:AS10"/>
    <mergeCell ref="G10:J10"/>
    <mergeCell ref="K10:N10"/>
    <mergeCell ref="O10:S10"/>
    <mergeCell ref="T10:V10"/>
    <mergeCell ref="W10:Z10"/>
    <mergeCell ref="AQ11:AS11"/>
    <mergeCell ref="AT11:AU11"/>
    <mergeCell ref="AV11:AX11"/>
    <mergeCell ref="AY11:AZ11"/>
    <mergeCell ref="BA11:BC11"/>
    <mergeCell ref="BE11:BF11"/>
    <mergeCell ref="W11:Z11"/>
    <mergeCell ref="AA11:AD11"/>
    <mergeCell ref="AF11:AG11"/>
    <mergeCell ref="AH11:AJ11"/>
    <mergeCell ref="AK11:AM11"/>
    <mergeCell ref="AN11:AP11"/>
    <mergeCell ref="AT12:AU12"/>
    <mergeCell ref="AV12:AX12"/>
    <mergeCell ref="AY12:AZ12"/>
    <mergeCell ref="BA12:BC12"/>
    <mergeCell ref="BE12:BF12"/>
    <mergeCell ref="C13:D13"/>
    <mergeCell ref="G13:J13"/>
    <mergeCell ref="K13:N13"/>
    <mergeCell ref="O13:S13"/>
    <mergeCell ref="T13:V13"/>
    <mergeCell ref="AA12:AD12"/>
    <mergeCell ref="AF12:AG12"/>
    <mergeCell ref="AH12:AJ12"/>
    <mergeCell ref="AK12:AM12"/>
    <mergeCell ref="AN12:AP12"/>
    <mergeCell ref="AQ12:AS12"/>
    <mergeCell ref="C12:D12"/>
    <mergeCell ref="G12:J12"/>
    <mergeCell ref="K12:N12"/>
    <mergeCell ref="O12:S12"/>
    <mergeCell ref="T12:V12"/>
    <mergeCell ref="W12:Z12"/>
    <mergeCell ref="AQ13:AS13"/>
    <mergeCell ref="AT13:AU13"/>
    <mergeCell ref="AV13:AX13"/>
    <mergeCell ref="AY13:AZ13"/>
    <mergeCell ref="BA13:BC13"/>
    <mergeCell ref="BE13:BF13"/>
    <mergeCell ref="W13:Z13"/>
    <mergeCell ref="AA13:AD13"/>
    <mergeCell ref="AF13:AG13"/>
    <mergeCell ref="AH13:AJ13"/>
    <mergeCell ref="AK13:AM13"/>
    <mergeCell ref="AN13:AP13"/>
    <mergeCell ref="AT14:AU14"/>
    <mergeCell ref="AV14:AX14"/>
    <mergeCell ref="AY14:AZ14"/>
    <mergeCell ref="BA14:BC14"/>
    <mergeCell ref="BE14:BF14"/>
    <mergeCell ref="C15:D15"/>
    <mergeCell ref="G15:J15"/>
    <mergeCell ref="K15:N15"/>
    <mergeCell ref="O15:S15"/>
    <mergeCell ref="T15:V15"/>
    <mergeCell ref="AA14:AD14"/>
    <mergeCell ref="AF14:AG14"/>
    <mergeCell ref="AH14:AJ14"/>
    <mergeCell ref="AK14:AM14"/>
    <mergeCell ref="AN14:AP14"/>
    <mergeCell ref="AQ14:AS14"/>
    <mergeCell ref="C14:D14"/>
    <mergeCell ref="G14:J14"/>
    <mergeCell ref="K14:N14"/>
    <mergeCell ref="O14:S14"/>
    <mergeCell ref="T14:V14"/>
    <mergeCell ref="W14:Z14"/>
    <mergeCell ref="AQ15:AS15"/>
    <mergeCell ref="AT15:AU15"/>
    <mergeCell ref="AV15:AX15"/>
    <mergeCell ref="AY15:AZ15"/>
    <mergeCell ref="BA15:BC15"/>
    <mergeCell ref="BE15:BF15"/>
    <mergeCell ref="W15:Z15"/>
    <mergeCell ref="AA15:AD15"/>
    <mergeCell ref="AF15:AG15"/>
    <mergeCell ref="AH15:AJ15"/>
    <mergeCell ref="AK15:AM15"/>
    <mergeCell ref="AN15:AP15"/>
    <mergeCell ref="AT16:AU16"/>
    <mergeCell ref="AV16:AX16"/>
    <mergeCell ref="AY16:AZ16"/>
    <mergeCell ref="BA16:BC16"/>
    <mergeCell ref="BE16:BF16"/>
    <mergeCell ref="C17:D17"/>
    <mergeCell ref="G17:J17"/>
    <mergeCell ref="K17:N17"/>
    <mergeCell ref="O17:S17"/>
    <mergeCell ref="T17:V17"/>
    <mergeCell ref="AA16:AD16"/>
    <mergeCell ref="AF16:AG16"/>
    <mergeCell ref="AH16:AJ16"/>
    <mergeCell ref="AK16:AM16"/>
    <mergeCell ref="AN16:AP16"/>
    <mergeCell ref="AQ16:AS16"/>
    <mergeCell ref="C16:D16"/>
    <mergeCell ref="G16:J16"/>
    <mergeCell ref="K16:N16"/>
    <mergeCell ref="O16:S16"/>
    <mergeCell ref="T16:V16"/>
    <mergeCell ref="W16:Z16"/>
    <mergeCell ref="AY17:AZ17"/>
    <mergeCell ref="BA17:BC17"/>
    <mergeCell ref="C18:D18"/>
    <mergeCell ref="G18:J18"/>
    <mergeCell ref="K18:N18"/>
    <mergeCell ref="O18:S18"/>
    <mergeCell ref="T18:V18"/>
    <mergeCell ref="W18:Z18"/>
    <mergeCell ref="AQ17:AS17"/>
    <mergeCell ref="AT17:AU17"/>
    <mergeCell ref="AV17:AX17"/>
    <mergeCell ref="AT18:AU18"/>
    <mergeCell ref="AV18:AX18"/>
    <mergeCell ref="AN18:AP18"/>
    <mergeCell ref="AQ18:AS18"/>
    <mergeCell ref="AA18:AD18"/>
    <mergeCell ref="AF18:AG18"/>
    <mergeCell ref="AH18:AJ18"/>
    <mergeCell ref="AK18:AM18"/>
    <mergeCell ref="BE17:BF17"/>
    <mergeCell ref="W17:Z17"/>
    <mergeCell ref="AA17:AD17"/>
    <mergeCell ref="AF17:AG17"/>
    <mergeCell ref="AH17:AJ17"/>
    <mergeCell ref="AK17:AM17"/>
    <mergeCell ref="AN17:AP17"/>
    <mergeCell ref="AY18:AZ18"/>
    <mergeCell ref="BA18:BC18"/>
    <mergeCell ref="BE18:BF18"/>
    <mergeCell ref="G20:J20"/>
    <mergeCell ref="K20:N20"/>
    <mergeCell ref="O20:S20"/>
    <mergeCell ref="T20:V20"/>
    <mergeCell ref="AA19:AD19"/>
    <mergeCell ref="AF19:AG19"/>
    <mergeCell ref="AH19:AJ19"/>
    <mergeCell ref="AK19:AM19"/>
    <mergeCell ref="AK20:AM20"/>
    <mergeCell ref="G19:J19"/>
    <mergeCell ref="K19:N19"/>
    <mergeCell ref="O19:S19"/>
    <mergeCell ref="T19:V19"/>
    <mergeCell ref="W19:Z19"/>
    <mergeCell ref="W20:Z20"/>
    <mergeCell ref="AA20:AD20"/>
    <mergeCell ref="AF20:AG20"/>
    <mergeCell ref="AH20:AJ20"/>
    <mergeCell ref="AT19:AU19"/>
    <mergeCell ref="AV19:AX19"/>
    <mergeCell ref="AY19:AZ19"/>
    <mergeCell ref="BA19:BC19"/>
    <mergeCell ref="BD19:BF19"/>
    <mergeCell ref="AN19:AP19"/>
    <mergeCell ref="AQ19:AS19"/>
    <mergeCell ref="AQ20:AS20"/>
    <mergeCell ref="AT20:AU20"/>
    <mergeCell ref="AV20:AX20"/>
    <mergeCell ref="AY20:AZ20"/>
    <mergeCell ref="BA20:BC20"/>
    <mergeCell ref="AN20:AP20"/>
    <mergeCell ref="C22:M22"/>
    <mergeCell ref="BC22:BH22"/>
    <mergeCell ref="C23:Q23"/>
    <mergeCell ref="AQ21:AS21"/>
    <mergeCell ref="AT21:AU21"/>
    <mergeCell ref="AV21:AX21"/>
    <mergeCell ref="AY21:AZ21"/>
    <mergeCell ref="BA21:BC21"/>
    <mergeCell ref="BE21:BF21"/>
    <mergeCell ref="W21:Z21"/>
    <mergeCell ref="AA21:AD21"/>
    <mergeCell ref="AF21:AG21"/>
    <mergeCell ref="AH21:AJ21"/>
    <mergeCell ref="AK21:AM21"/>
    <mergeCell ref="AN21:AP21"/>
    <mergeCell ref="C21:D21"/>
    <mergeCell ref="G21:J21"/>
    <mergeCell ref="K21:N21"/>
    <mergeCell ref="O21:S21"/>
    <mergeCell ref="T21:V21"/>
  </mergeCells>
  <phoneticPr fontId="20"/>
  <pageMargins left="0.59055118110236227" right="0.39370078740157483" top="0.66" bottom="0.39370078740157483" header="0.51181102362204722" footer="0.51181102362204722"/>
  <pageSetup paperSize="9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"/>
  <sheetViews>
    <sheetView workbookViewId="0">
      <selection activeCell="A20" sqref="A20:XFD20"/>
    </sheetView>
  </sheetViews>
  <sheetFormatPr defaultRowHeight="13.5"/>
  <sheetData/>
  <phoneticPr fontId="20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A44"/>
  <sheetViews>
    <sheetView view="pageBreakPreview" topLeftCell="A19" zoomScale="60" zoomScaleNormal="100" workbookViewId="0">
      <selection activeCell="AI55" sqref="AI55"/>
    </sheetView>
  </sheetViews>
  <sheetFormatPr defaultRowHeight="13.5"/>
  <cols>
    <col min="1" max="24" width="3.5" customWidth="1"/>
    <col min="25" max="25" width="15.25" bestFit="1" customWidth="1"/>
    <col min="26" max="26" width="6.875" customWidth="1"/>
    <col min="27" max="53" width="3.5" customWidth="1"/>
  </cols>
  <sheetData>
    <row r="1" spans="1:53" ht="17.25">
      <c r="A1" s="475" t="s">
        <v>108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102"/>
      <c r="AA1" s="475" t="s">
        <v>22</v>
      </c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</row>
    <row r="2" spans="1:53" ht="17.25" thickBot="1">
      <c r="A2" s="103"/>
      <c r="B2" s="104"/>
      <c r="C2" s="104"/>
      <c r="D2" s="104"/>
      <c r="E2" s="476" t="s">
        <v>1</v>
      </c>
      <c r="F2" s="476"/>
      <c r="G2" s="476"/>
      <c r="H2" s="476"/>
      <c r="I2" s="476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477" t="s">
        <v>2</v>
      </c>
      <c r="V2" s="477"/>
      <c r="W2" s="477"/>
      <c r="X2" s="477"/>
      <c r="Y2" s="106"/>
      <c r="Z2" s="105"/>
      <c r="AA2" s="477"/>
      <c r="AB2" s="478"/>
      <c r="AC2" s="478"/>
      <c r="AD2" s="478"/>
      <c r="AE2" s="479"/>
      <c r="AF2" s="105"/>
      <c r="AG2" s="105"/>
      <c r="AH2" s="105"/>
      <c r="AI2" s="103" t="s">
        <v>23</v>
      </c>
      <c r="AJ2" s="104"/>
      <c r="AK2" s="104"/>
      <c r="AL2" s="104"/>
      <c r="AM2" s="104"/>
      <c r="AN2" s="105"/>
      <c r="AO2" s="105"/>
      <c r="AP2" s="105"/>
      <c r="AQ2" s="105"/>
      <c r="AR2" s="103" t="s">
        <v>24</v>
      </c>
      <c r="AS2" s="104"/>
      <c r="AT2" s="104"/>
      <c r="AU2" s="104"/>
      <c r="AV2" s="104"/>
      <c r="AW2" s="104"/>
      <c r="AX2" s="105"/>
      <c r="AY2" s="105"/>
      <c r="AZ2" s="105"/>
      <c r="BA2" s="105"/>
    </row>
    <row r="3" spans="1:53" ht="14.25" customHeight="1">
      <c r="A3" s="468" t="s">
        <v>3</v>
      </c>
      <c r="B3" s="469"/>
      <c r="C3" s="469"/>
      <c r="D3" s="469"/>
      <c r="E3" s="341" t="s">
        <v>4</v>
      </c>
      <c r="F3" s="489"/>
      <c r="G3" s="489"/>
      <c r="H3" s="490"/>
      <c r="I3" s="491" t="s">
        <v>5</v>
      </c>
      <c r="J3" s="492"/>
      <c r="K3" s="492"/>
      <c r="L3" s="493"/>
      <c r="M3" s="497" t="s">
        <v>109</v>
      </c>
      <c r="N3" s="498"/>
      <c r="O3" s="498"/>
      <c r="P3" s="499"/>
      <c r="Q3" s="497" t="s">
        <v>109</v>
      </c>
      <c r="R3" s="498"/>
      <c r="S3" s="498"/>
      <c r="T3" s="499"/>
      <c r="U3" s="497" t="s">
        <v>110</v>
      </c>
      <c r="V3" s="498"/>
      <c r="W3" s="498"/>
      <c r="X3" s="498"/>
      <c r="Y3" s="107" t="s">
        <v>8</v>
      </c>
      <c r="Z3" s="108"/>
      <c r="AA3" s="468" t="s">
        <v>3</v>
      </c>
      <c r="AB3" s="469"/>
      <c r="AC3" s="469"/>
      <c r="AD3" s="469"/>
      <c r="AE3" s="469"/>
      <c r="AF3" s="469"/>
      <c r="AG3" s="469"/>
      <c r="AH3" s="469"/>
      <c r="AI3" s="341" t="s">
        <v>25</v>
      </c>
      <c r="AJ3" s="342"/>
      <c r="AK3" s="342"/>
      <c r="AL3" s="342"/>
      <c r="AM3" s="342"/>
      <c r="AN3" s="342"/>
      <c r="AO3" s="342"/>
      <c r="AP3" s="342"/>
      <c r="AQ3" s="468"/>
      <c r="AR3" s="341" t="s">
        <v>26</v>
      </c>
      <c r="AS3" s="342"/>
      <c r="AT3" s="342"/>
      <c r="AU3" s="342"/>
      <c r="AV3" s="342"/>
      <c r="AW3" s="342"/>
      <c r="AX3" s="342"/>
      <c r="AY3" s="342"/>
      <c r="AZ3" s="342"/>
      <c r="BA3" s="342"/>
    </row>
    <row r="4" spans="1:53" ht="14.25">
      <c r="A4" s="412"/>
      <c r="B4" s="470"/>
      <c r="C4" s="470"/>
      <c r="D4" s="470"/>
      <c r="E4" s="410"/>
      <c r="F4" s="411"/>
      <c r="G4" s="411"/>
      <c r="H4" s="412"/>
      <c r="I4" s="494"/>
      <c r="J4" s="495"/>
      <c r="K4" s="495"/>
      <c r="L4" s="496"/>
      <c r="M4" s="401" t="s">
        <v>9</v>
      </c>
      <c r="N4" s="471"/>
      <c r="O4" s="471"/>
      <c r="P4" s="472"/>
      <c r="Q4" s="401" t="s">
        <v>10</v>
      </c>
      <c r="R4" s="473"/>
      <c r="S4" s="473"/>
      <c r="T4" s="474"/>
      <c r="U4" s="401" t="s">
        <v>9</v>
      </c>
      <c r="V4" s="471"/>
      <c r="W4" s="471"/>
      <c r="X4" s="471"/>
      <c r="Y4" s="109" t="s">
        <v>11</v>
      </c>
      <c r="Z4" s="110"/>
      <c r="AA4" s="412"/>
      <c r="AB4" s="470"/>
      <c r="AC4" s="470"/>
      <c r="AD4" s="470"/>
      <c r="AE4" s="470"/>
      <c r="AF4" s="470"/>
      <c r="AG4" s="470"/>
      <c r="AH4" s="470"/>
      <c r="AI4" s="343"/>
      <c r="AJ4" s="344"/>
      <c r="AK4" s="344"/>
      <c r="AL4" s="344"/>
      <c r="AM4" s="344"/>
      <c r="AN4" s="344"/>
      <c r="AO4" s="344"/>
      <c r="AP4" s="344"/>
      <c r="AQ4" s="404"/>
      <c r="AR4" s="343"/>
      <c r="AS4" s="344"/>
      <c r="AT4" s="344"/>
      <c r="AU4" s="344"/>
      <c r="AV4" s="344"/>
      <c r="AW4" s="344"/>
      <c r="AX4" s="344"/>
      <c r="AY4" s="344"/>
      <c r="AZ4" s="344"/>
      <c r="BA4" s="344"/>
    </row>
    <row r="5" spans="1:53" ht="17.25">
      <c r="A5" s="111"/>
      <c r="B5" s="111"/>
      <c r="C5" s="112"/>
      <c r="D5" s="113"/>
      <c r="E5" s="114"/>
      <c r="F5" s="115"/>
      <c r="G5" s="115"/>
      <c r="H5" s="115"/>
      <c r="I5" s="115"/>
      <c r="J5" s="116"/>
      <c r="K5" s="116"/>
      <c r="L5" s="116"/>
      <c r="M5" s="115"/>
      <c r="N5" s="116"/>
      <c r="O5" s="116"/>
      <c r="P5" s="116"/>
      <c r="Q5" s="115"/>
      <c r="R5" s="116"/>
      <c r="S5" s="116"/>
      <c r="T5" s="116"/>
      <c r="U5" s="115"/>
      <c r="V5" s="116"/>
      <c r="W5" s="116"/>
      <c r="X5" s="116"/>
      <c r="Y5" s="116"/>
      <c r="Z5" s="116"/>
      <c r="AA5" s="117"/>
      <c r="AB5" s="113"/>
      <c r="AC5" s="113"/>
      <c r="AD5" s="118"/>
      <c r="AE5" s="119"/>
      <c r="AF5" s="113"/>
      <c r="AG5" s="113"/>
      <c r="AH5" s="120"/>
      <c r="AI5" s="114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</row>
    <row r="6" spans="1:53" ht="17.25">
      <c r="A6" s="111"/>
      <c r="B6" s="111"/>
      <c r="C6" s="112"/>
      <c r="D6" s="120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6"/>
      <c r="AA6" s="113"/>
      <c r="AB6" s="113"/>
      <c r="AC6" s="113"/>
      <c r="AD6" s="118"/>
      <c r="AE6" s="119"/>
      <c r="AF6" s="113"/>
      <c r="AG6" s="113"/>
      <c r="AH6" s="120"/>
      <c r="AI6" s="114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</row>
    <row r="7" spans="1:53" ht="17.25" customHeight="1">
      <c r="A7" s="329" t="s">
        <v>12</v>
      </c>
      <c r="B7" s="329"/>
      <c r="C7" s="112" t="s">
        <v>111</v>
      </c>
      <c r="D7" s="120" t="s">
        <v>14</v>
      </c>
      <c r="E7" s="462">
        <v>16396645</v>
      </c>
      <c r="F7" s="463"/>
      <c r="G7" s="463"/>
      <c r="H7" s="463"/>
      <c r="I7" s="463">
        <v>14281676</v>
      </c>
      <c r="J7" s="464"/>
      <c r="K7" s="464"/>
      <c r="L7" s="464"/>
      <c r="M7" s="463">
        <v>50473</v>
      </c>
      <c r="N7" s="464"/>
      <c r="O7" s="464"/>
      <c r="P7" s="464"/>
      <c r="Q7" s="463">
        <v>44922</v>
      </c>
      <c r="R7" s="464"/>
      <c r="S7" s="464"/>
      <c r="T7" s="464"/>
      <c r="U7" s="463">
        <v>417</v>
      </c>
      <c r="V7" s="464"/>
      <c r="W7" s="464"/>
      <c r="X7" s="464"/>
      <c r="Y7" s="121">
        <v>371</v>
      </c>
      <c r="Z7" s="116"/>
      <c r="AA7" s="113"/>
      <c r="AB7" s="329" t="s">
        <v>12</v>
      </c>
      <c r="AC7" s="329"/>
      <c r="AD7" s="118" t="s">
        <v>112</v>
      </c>
      <c r="AE7" s="119" t="s">
        <v>113</v>
      </c>
      <c r="AF7" s="318" t="s">
        <v>14</v>
      </c>
      <c r="AG7" s="318"/>
      <c r="AH7" s="467"/>
      <c r="AI7" s="462">
        <v>41373</v>
      </c>
      <c r="AJ7" s="463"/>
      <c r="AK7" s="463"/>
      <c r="AL7" s="463"/>
      <c r="AM7" s="463"/>
      <c r="AN7" s="463"/>
      <c r="AO7" s="463"/>
      <c r="AP7" s="463"/>
      <c r="AQ7" s="463"/>
      <c r="AR7" s="463">
        <v>63524</v>
      </c>
      <c r="AS7" s="463"/>
      <c r="AT7" s="463"/>
      <c r="AU7" s="463"/>
      <c r="AV7" s="463"/>
      <c r="AW7" s="463"/>
      <c r="AX7" s="463"/>
      <c r="AY7" s="463"/>
      <c r="AZ7" s="463"/>
      <c r="BA7" s="463"/>
    </row>
    <row r="8" spans="1:53" ht="17.25">
      <c r="A8" s="111"/>
      <c r="B8" s="111"/>
      <c r="C8" s="112"/>
      <c r="D8" s="113"/>
      <c r="E8" s="114"/>
      <c r="F8" s="115"/>
      <c r="G8" s="115"/>
      <c r="H8" s="115"/>
      <c r="I8" s="115"/>
      <c r="J8" s="116"/>
      <c r="K8" s="116"/>
      <c r="L8" s="116"/>
      <c r="M8" s="115"/>
      <c r="N8" s="116"/>
      <c r="O8" s="116"/>
      <c r="P8" s="116"/>
      <c r="Q8" s="115"/>
      <c r="R8" s="116"/>
      <c r="S8" s="116"/>
      <c r="T8" s="116"/>
      <c r="U8" s="115"/>
      <c r="V8" s="116"/>
      <c r="W8" s="116"/>
      <c r="X8" s="116"/>
      <c r="Y8" s="116"/>
      <c r="Z8" s="116"/>
      <c r="AA8" s="113"/>
      <c r="AB8" s="113"/>
      <c r="AC8" s="113"/>
      <c r="AD8" s="118"/>
      <c r="AE8" s="119"/>
      <c r="AF8" s="113"/>
      <c r="AG8" s="113"/>
      <c r="AH8" s="120"/>
      <c r="AI8" s="114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</row>
    <row r="9" spans="1:53" ht="17.25">
      <c r="A9" s="396"/>
      <c r="B9" s="396"/>
      <c r="C9" s="122" t="s">
        <v>114</v>
      </c>
      <c r="D9" s="123"/>
      <c r="E9" s="455">
        <v>16464184</v>
      </c>
      <c r="F9" s="455"/>
      <c r="G9" s="455"/>
      <c r="H9" s="455"/>
      <c r="I9" s="455">
        <v>14182838</v>
      </c>
      <c r="J9" s="398"/>
      <c r="K9" s="398"/>
      <c r="L9" s="398"/>
      <c r="M9" s="455">
        <v>53370</v>
      </c>
      <c r="N9" s="398"/>
      <c r="O9" s="398"/>
      <c r="P9" s="398"/>
      <c r="Q9" s="455">
        <v>45107.353424657536</v>
      </c>
      <c r="R9" s="398"/>
      <c r="S9" s="398"/>
      <c r="T9" s="398"/>
      <c r="U9" s="455">
        <v>445</v>
      </c>
      <c r="V9" s="398"/>
      <c r="W9" s="398"/>
      <c r="X9" s="398"/>
      <c r="Y9" s="124">
        <v>376</v>
      </c>
      <c r="Z9" s="125"/>
      <c r="AA9" s="126"/>
      <c r="AB9" s="126"/>
      <c r="AC9" s="126"/>
      <c r="AD9" s="127" t="s">
        <v>112</v>
      </c>
      <c r="AE9" s="128" t="s">
        <v>115</v>
      </c>
      <c r="AF9" s="465"/>
      <c r="AG9" s="465"/>
      <c r="AH9" s="466"/>
      <c r="AI9" s="455">
        <v>41528</v>
      </c>
      <c r="AJ9" s="455"/>
      <c r="AK9" s="455"/>
      <c r="AL9" s="455"/>
      <c r="AM9" s="455"/>
      <c r="AN9" s="455"/>
      <c r="AO9" s="455"/>
      <c r="AP9" s="455"/>
      <c r="AQ9" s="455"/>
      <c r="AR9" s="455">
        <v>63309</v>
      </c>
      <c r="AS9" s="455"/>
      <c r="AT9" s="455"/>
      <c r="AU9" s="455"/>
      <c r="AV9" s="455"/>
      <c r="AW9" s="455"/>
      <c r="AX9" s="455"/>
      <c r="AY9" s="455"/>
      <c r="AZ9" s="455"/>
      <c r="BA9" s="455"/>
    </row>
    <row r="10" spans="1:53" ht="17.25">
      <c r="A10" s="111"/>
      <c r="B10" s="111"/>
      <c r="C10" s="112"/>
      <c r="D10" s="113"/>
      <c r="E10" s="114"/>
      <c r="F10" s="115"/>
      <c r="G10" s="115"/>
      <c r="H10" s="115"/>
      <c r="I10" s="115"/>
      <c r="J10" s="116"/>
      <c r="K10" s="116"/>
      <c r="L10" s="116"/>
      <c r="M10" s="115"/>
      <c r="N10" s="116"/>
      <c r="O10" s="116"/>
      <c r="P10" s="116"/>
      <c r="Q10" s="115"/>
      <c r="R10" s="116"/>
      <c r="S10" s="116"/>
      <c r="T10" s="116"/>
      <c r="U10" s="115"/>
      <c r="V10" s="116"/>
      <c r="W10" s="116"/>
      <c r="X10" s="116"/>
      <c r="Y10" s="116"/>
      <c r="Z10" s="116"/>
      <c r="AA10" s="113"/>
      <c r="AB10" s="113"/>
      <c r="AC10" s="113"/>
      <c r="AD10" s="118"/>
      <c r="AE10" s="119"/>
      <c r="AF10" s="113"/>
      <c r="AG10" s="113"/>
      <c r="AH10" s="120"/>
      <c r="AI10" s="114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</row>
    <row r="11" spans="1:53" ht="17.25">
      <c r="A11" s="329"/>
      <c r="B11" s="329"/>
      <c r="C11" s="112" t="s">
        <v>116</v>
      </c>
      <c r="D11" s="113"/>
      <c r="E11" s="462">
        <v>15906148</v>
      </c>
      <c r="F11" s="463"/>
      <c r="G11" s="463"/>
      <c r="H11" s="463"/>
      <c r="I11" s="463">
        <v>13762714</v>
      </c>
      <c r="J11" s="464"/>
      <c r="K11" s="464"/>
      <c r="L11" s="464"/>
      <c r="M11" s="463">
        <v>57193</v>
      </c>
      <c r="N11" s="464"/>
      <c r="O11" s="464"/>
      <c r="P11" s="464"/>
      <c r="Q11" s="463">
        <v>43578</v>
      </c>
      <c r="R11" s="464"/>
      <c r="S11" s="464"/>
      <c r="T11" s="464"/>
      <c r="U11" s="463">
        <v>479.77082267278473</v>
      </c>
      <c r="V11" s="464"/>
      <c r="W11" s="464"/>
      <c r="X11" s="464"/>
      <c r="Y11" s="129">
        <v>365.38348614618019</v>
      </c>
      <c r="Z11" s="116"/>
      <c r="AA11" s="113"/>
      <c r="AB11" s="113"/>
      <c r="AC11" s="113"/>
      <c r="AD11" s="118" t="s">
        <v>112</v>
      </c>
      <c r="AE11" s="119" t="s">
        <v>117</v>
      </c>
      <c r="AF11" s="318"/>
      <c r="AG11" s="318"/>
      <c r="AH11" s="467"/>
      <c r="AI11" s="463">
        <v>41728</v>
      </c>
      <c r="AJ11" s="463"/>
      <c r="AK11" s="463"/>
      <c r="AL11" s="463"/>
      <c r="AM11" s="463"/>
      <c r="AN11" s="463"/>
      <c r="AO11" s="463"/>
      <c r="AP11" s="463"/>
      <c r="AQ11" s="463"/>
      <c r="AR11" s="463">
        <v>63283</v>
      </c>
      <c r="AS11" s="463"/>
      <c r="AT11" s="463"/>
      <c r="AU11" s="463"/>
      <c r="AV11" s="463"/>
      <c r="AW11" s="463"/>
      <c r="AX11" s="463"/>
      <c r="AY11" s="463"/>
      <c r="AZ11" s="463"/>
      <c r="BA11" s="463"/>
    </row>
    <row r="12" spans="1:53" ht="17.25">
      <c r="A12" s="111"/>
      <c r="B12" s="111"/>
      <c r="C12" s="112"/>
      <c r="D12" s="113"/>
      <c r="E12" s="114"/>
      <c r="F12" s="115"/>
      <c r="G12" s="115"/>
      <c r="H12" s="115"/>
      <c r="I12" s="115"/>
      <c r="J12" s="116"/>
      <c r="K12" s="116"/>
      <c r="L12" s="116"/>
      <c r="M12" s="115"/>
      <c r="N12" s="116"/>
      <c r="O12" s="116"/>
      <c r="P12" s="116"/>
      <c r="Q12" s="115"/>
      <c r="R12" s="116"/>
      <c r="S12" s="116"/>
      <c r="T12" s="116"/>
      <c r="U12" s="115"/>
      <c r="V12" s="116"/>
      <c r="W12" s="116"/>
      <c r="X12" s="116"/>
      <c r="Y12" s="129"/>
      <c r="Z12" s="116"/>
      <c r="AA12" s="113"/>
      <c r="AB12" s="113"/>
      <c r="AC12" s="113"/>
      <c r="AD12" s="118"/>
      <c r="AE12" s="119"/>
      <c r="AF12" s="113"/>
      <c r="AG12" s="113"/>
      <c r="AH12" s="120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</row>
    <row r="13" spans="1:53" ht="17.25">
      <c r="A13" s="111"/>
      <c r="B13" s="111"/>
      <c r="C13" s="112" t="s">
        <v>118</v>
      </c>
      <c r="D13" s="120"/>
      <c r="E13" s="461">
        <v>15763282</v>
      </c>
      <c r="F13" s="456"/>
      <c r="G13" s="456"/>
      <c r="H13" s="456"/>
      <c r="I13" s="455">
        <v>13566033</v>
      </c>
      <c r="J13" s="460"/>
      <c r="K13" s="460"/>
      <c r="L13" s="460"/>
      <c r="M13" s="455">
        <v>49805</v>
      </c>
      <c r="N13" s="460"/>
      <c r="O13" s="460"/>
      <c r="P13" s="460"/>
      <c r="Q13" s="455">
        <v>43187</v>
      </c>
      <c r="R13" s="460"/>
      <c r="S13" s="460"/>
      <c r="T13" s="460"/>
      <c r="U13" s="455">
        <v>419.12463919347641</v>
      </c>
      <c r="V13" s="460"/>
      <c r="W13" s="460"/>
      <c r="X13" s="460"/>
      <c r="Y13" s="130">
        <v>363.43210105107255</v>
      </c>
      <c r="Z13" s="116"/>
      <c r="AA13" s="113"/>
      <c r="AB13" s="113"/>
      <c r="AC13" s="113"/>
      <c r="AD13" s="118" t="s">
        <v>112</v>
      </c>
      <c r="AE13" s="119" t="s">
        <v>119</v>
      </c>
      <c r="AF13" s="113"/>
      <c r="AG13" s="113"/>
      <c r="AH13" s="120"/>
      <c r="AI13" s="461">
        <v>41860</v>
      </c>
      <c r="AJ13" s="456"/>
      <c r="AK13" s="456"/>
      <c r="AL13" s="456"/>
      <c r="AM13" s="456"/>
      <c r="AN13" s="456"/>
      <c r="AO13" s="456"/>
      <c r="AP13" s="456"/>
      <c r="AQ13" s="456"/>
      <c r="AR13" s="455">
        <v>63207</v>
      </c>
      <c r="AS13" s="456"/>
      <c r="AT13" s="456"/>
      <c r="AU13" s="456"/>
      <c r="AV13" s="456"/>
      <c r="AW13" s="456"/>
      <c r="AX13" s="456"/>
      <c r="AY13" s="456"/>
      <c r="AZ13" s="456"/>
      <c r="BA13" s="456"/>
    </row>
    <row r="14" spans="1:53" ht="17.25">
      <c r="A14" s="111"/>
      <c r="B14" s="111"/>
      <c r="C14" s="112"/>
      <c r="D14" s="113"/>
      <c r="E14" s="114"/>
      <c r="F14" s="115"/>
      <c r="G14" s="115"/>
      <c r="H14" s="115"/>
      <c r="I14" s="115"/>
      <c r="J14" s="116"/>
      <c r="K14" s="116"/>
      <c r="L14" s="116"/>
      <c r="M14" s="115"/>
      <c r="N14" s="116"/>
      <c r="O14" s="116"/>
      <c r="P14" s="116"/>
      <c r="Q14" s="115"/>
      <c r="R14" s="116"/>
      <c r="S14" s="116"/>
      <c r="T14" s="116"/>
      <c r="U14" s="115"/>
      <c r="V14" s="116"/>
      <c r="W14" s="116"/>
      <c r="X14" s="116"/>
      <c r="Y14" s="129"/>
      <c r="Z14" s="116"/>
      <c r="AA14" s="113"/>
      <c r="AB14" s="113"/>
      <c r="AC14" s="113"/>
      <c r="AD14" s="118"/>
      <c r="AE14" s="119"/>
      <c r="AF14" s="113"/>
      <c r="AG14" s="113"/>
      <c r="AH14" s="120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</row>
    <row r="15" spans="1:53" ht="17.25">
      <c r="A15" s="131"/>
      <c r="B15" s="131"/>
      <c r="C15" s="132" t="s">
        <v>120</v>
      </c>
      <c r="D15" s="133"/>
      <c r="E15" s="457">
        <v>16117639</v>
      </c>
      <c r="F15" s="389"/>
      <c r="G15" s="389"/>
      <c r="H15" s="389"/>
      <c r="I15" s="458">
        <v>13514410</v>
      </c>
      <c r="J15" s="459"/>
      <c r="K15" s="459"/>
      <c r="L15" s="459"/>
      <c r="M15" s="458">
        <v>54745</v>
      </c>
      <c r="N15" s="459"/>
      <c r="O15" s="459"/>
      <c r="P15" s="459"/>
      <c r="Q15" s="458">
        <v>44037</v>
      </c>
      <c r="R15" s="459"/>
      <c r="S15" s="459"/>
      <c r="T15" s="459"/>
      <c r="U15" s="458">
        <f>M15/J17*1000</f>
        <v>460.43667681542161</v>
      </c>
      <c r="V15" s="459"/>
      <c r="W15" s="459"/>
      <c r="X15" s="459"/>
      <c r="Y15" s="134">
        <f>Q15/J17*1000</f>
        <v>370.37628891991454</v>
      </c>
      <c r="Z15" s="116"/>
      <c r="AA15" s="113"/>
      <c r="AB15" s="133"/>
      <c r="AC15" s="133"/>
      <c r="AD15" s="135" t="s">
        <v>112</v>
      </c>
      <c r="AE15" s="136" t="s">
        <v>121</v>
      </c>
      <c r="AF15" s="133"/>
      <c r="AG15" s="133"/>
      <c r="AH15" s="133"/>
      <c r="AI15" s="457">
        <v>41925</v>
      </c>
      <c r="AJ15" s="389"/>
      <c r="AK15" s="389"/>
      <c r="AL15" s="389"/>
      <c r="AM15" s="389"/>
      <c r="AN15" s="389"/>
      <c r="AO15" s="389"/>
      <c r="AP15" s="389"/>
      <c r="AQ15" s="389"/>
      <c r="AR15" s="458">
        <v>63242</v>
      </c>
      <c r="AS15" s="389"/>
      <c r="AT15" s="389"/>
      <c r="AU15" s="389"/>
      <c r="AV15" s="389"/>
      <c r="AW15" s="389"/>
      <c r="AX15" s="389"/>
      <c r="AY15" s="389"/>
      <c r="AZ15" s="389"/>
      <c r="BA15" s="389"/>
    </row>
    <row r="16" spans="1:53" ht="18" thickBot="1">
      <c r="A16" s="488"/>
      <c r="B16" s="488"/>
      <c r="C16" s="132"/>
      <c r="D16" s="137"/>
      <c r="E16" s="487"/>
      <c r="F16" s="484"/>
      <c r="G16" s="484"/>
      <c r="H16" s="484"/>
      <c r="I16" s="484"/>
      <c r="J16" s="479"/>
      <c r="K16" s="479"/>
      <c r="L16" s="479"/>
      <c r="M16" s="484"/>
      <c r="N16" s="479"/>
      <c r="O16" s="479"/>
      <c r="P16" s="479"/>
      <c r="Q16" s="484"/>
      <c r="R16" s="479"/>
      <c r="S16" s="479"/>
      <c r="T16" s="479"/>
      <c r="U16" s="484" t="s">
        <v>122</v>
      </c>
      <c r="V16" s="479"/>
      <c r="W16" s="479"/>
      <c r="X16" s="479"/>
      <c r="Y16" s="104"/>
      <c r="Z16" s="138"/>
      <c r="AA16" s="139"/>
      <c r="AB16" s="139"/>
      <c r="AC16" s="139"/>
      <c r="AD16" s="140"/>
      <c r="AE16" s="141"/>
      <c r="AF16" s="485"/>
      <c r="AG16" s="485"/>
      <c r="AH16" s="486"/>
      <c r="AI16" s="487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7.25">
      <c r="A17" s="480" t="s">
        <v>64</v>
      </c>
      <c r="B17" s="480"/>
      <c r="C17" s="480"/>
      <c r="D17" s="480"/>
      <c r="E17" s="480"/>
      <c r="F17" s="480"/>
      <c r="G17" s="481" t="s">
        <v>123</v>
      </c>
      <c r="H17" s="481"/>
      <c r="I17" s="481"/>
      <c r="J17" s="482">
        <v>118898</v>
      </c>
      <c r="K17" s="482"/>
      <c r="L17" s="482"/>
      <c r="M17" s="142" t="s">
        <v>20</v>
      </c>
      <c r="N17" s="143"/>
      <c r="O17" s="144"/>
      <c r="P17" s="144"/>
      <c r="Q17" s="113"/>
      <c r="R17" s="113"/>
      <c r="S17" s="113"/>
      <c r="T17" s="113"/>
      <c r="U17" s="113"/>
      <c r="V17" s="113"/>
      <c r="W17" s="113"/>
      <c r="X17" s="145"/>
      <c r="Y17" s="145" t="s">
        <v>21</v>
      </c>
      <c r="Z17" s="105"/>
      <c r="AA17" s="146" t="s">
        <v>124</v>
      </c>
      <c r="AB17" s="146"/>
      <c r="AC17" s="146"/>
      <c r="AD17" s="146"/>
      <c r="AE17" s="146"/>
      <c r="AF17" s="146"/>
      <c r="AG17" s="146"/>
      <c r="AH17" s="146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05"/>
      <c r="AT17" s="105"/>
      <c r="AU17" s="105"/>
      <c r="AV17" s="105"/>
      <c r="AW17" s="115"/>
      <c r="AX17" s="115"/>
      <c r="AY17" s="105"/>
      <c r="AZ17" s="116"/>
      <c r="BA17" s="145" t="s">
        <v>34</v>
      </c>
    </row>
    <row r="18" spans="1:53" ht="14.25" customHeight="1">
      <c r="A18" s="105"/>
      <c r="B18" s="105"/>
      <c r="C18" s="105"/>
      <c r="D18" s="105"/>
      <c r="E18" s="105"/>
      <c r="F18" s="105"/>
      <c r="G18" s="105"/>
      <c r="H18" s="105"/>
      <c r="I18" s="105"/>
      <c r="J18" s="144"/>
      <c r="K18" s="144"/>
      <c r="L18" s="147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483" t="s">
        <v>35</v>
      </c>
      <c r="AD18" s="483"/>
      <c r="AE18" s="483"/>
      <c r="AF18" s="483"/>
      <c r="AG18" s="483"/>
      <c r="AH18" s="105" t="s">
        <v>36</v>
      </c>
      <c r="AI18" s="148" t="s">
        <v>37</v>
      </c>
      <c r="AJ18" s="105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05"/>
      <c r="AX18" s="105"/>
      <c r="AY18" s="105"/>
      <c r="AZ18" s="105"/>
      <c r="BA18" s="105"/>
    </row>
    <row r="19" spans="1:53" ht="13.5" customHeight="1">
      <c r="A19" s="142"/>
      <c r="B19" s="144"/>
      <c r="C19" s="144"/>
      <c r="D19" s="144"/>
      <c r="E19" s="144"/>
      <c r="F19" s="144"/>
      <c r="G19" s="144"/>
      <c r="H19" s="144"/>
      <c r="I19" s="144"/>
      <c r="J19" s="105"/>
      <c r="K19" s="105"/>
      <c r="L19" s="105"/>
      <c r="M19" s="147"/>
      <c r="N19" s="150"/>
      <c r="O19" s="150"/>
      <c r="P19" s="150"/>
      <c r="Q19" s="150"/>
      <c r="R19" s="150"/>
      <c r="S19" s="150"/>
      <c r="T19" s="150"/>
      <c r="U19" s="105"/>
      <c r="V19" s="105"/>
      <c r="W19" s="105"/>
      <c r="X19" s="105"/>
      <c r="Y19" s="105"/>
      <c r="Z19" s="105"/>
      <c r="AA19" s="105"/>
      <c r="AB19" s="105"/>
      <c r="AC19" s="483" t="s">
        <v>125</v>
      </c>
      <c r="AD19" s="483"/>
      <c r="AE19" s="483"/>
      <c r="AF19" s="483"/>
      <c r="AG19" s="483"/>
      <c r="AH19" s="105" t="s">
        <v>36</v>
      </c>
      <c r="AI19" s="142" t="s">
        <v>39</v>
      </c>
      <c r="AJ19" s="105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05"/>
      <c r="AX19" s="105"/>
      <c r="AY19" s="105"/>
      <c r="AZ19" s="105"/>
      <c r="BA19" s="105"/>
    </row>
    <row r="20" spans="1:53" ht="17.25">
      <c r="A20" s="119"/>
      <c r="B20" s="119"/>
      <c r="C20" s="119"/>
      <c r="D20" s="119"/>
      <c r="E20" s="119"/>
      <c r="F20" s="119"/>
      <c r="G20" s="154"/>
      <c r="H20" s="154"/>
      <c r="I20" s="154"/>
      <c r="J20" s="155"/>
      <c r="K20" s="155"/>
      <c r="L20" s="155"/>
      <c r="M20" s="142"/>
      <c r="N20" s="144"/>
      <c r="O20" s="144"/>
      <c r="P20" s="144"/>
      <c r="Q20" s="113"/>
      <c r="R20" s="113"/>
      <c r="S20" s="113"/>
      <c r="T20" s="113"/>
      <c r="U20" s="113"/>
      <c r="V20" s="113"/>
      <c r="W20" s="113"/>
      <c r="X20" s="145"/>
      <c r="Y20" s="145"/>
      <c r="Z20" s="105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05"/>
      <c r="AT20" s="105"/>
      <c r="AU20" s="105"/>
      <c r="AV20" s="105"/>
      <c r="AW20" s="115"/>
      <c r="AX20" s="115"/>
      <c r="AY20" s="105"/>
      <c r="AZ20" s="116"/>
      <c r="BA20" s="145"/>
    </row>
    <row r="21" spans="1:53" ht="17.25">
      <c r="A21" s="119"/>
      <c r="B21" s="119"/>
      <c r="C21" s="119"/>
      <c r="D21" s="119"/>
      <c r="E21" s="119"/>
      <c r="F21" s="119"/>
      <c r="G21" s="154"/>
      <c r="H21" s="154"/>
      <c r="I21" s="154"/>
      <c r="J21" s="155"/>
      <c r="K21" s="155"/>
      <c r="L21" s="155"/>
      <c r="M21" s="142"/>
      <c r="N21" s="144"/>
      <c r="O21" s="144"/>
      <c r="P21" s="144"/>
      <c r="Q21" s="113"/>
      <c r="R21" s="113"/>
      <c r="S21" s="113"/>
      <c r="T21" s="113"/>
      <c r="U21" s="113"/>
      <c r="V21" s="113"/>
      <c r="W21" s="113"/>
      <c r="X21" s="145"/>
      <c r="Y21" s="145"/>
      <c r="Z21" s="105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05"/>
      <c r="AT21" s="105"/>
      <c r="AU21" s="105"/>
      <c r="AV21" s="105"/>
      <c r="AW21" s="115"/>
      <c r="AX21" s="115"/>
      <c r="AY21" s="105"/>
      <c r="AZ21" s="116"/>
      <c r="BA21" s="145"/>
    </row>
    <row r="22" spans="1:53" ht="17.25">
      <c r="A22" s="119"/>
      <c r="B22" s="119"/>
      <c r="C22" s="119"/>
      <c r="D22" s="119"/>
      <c r="E22" s="119"/>
      <c r="F22" s="119"/>
      <c r="G22" s="154"/>
      <c r="H22" s="154"/>
      <c r="I22" s="154"/>
      <c r="J22" s="155"/>
      <c r="K22" s="155"/>
      <c r="L22" s="155"/>
      <c r="M22" s="142"/>
      <c r="N22" s="144"/>
      <c r="O22" s="144"/>
      <c r="P22" s="144"/>
      <c r="Q22" s="113"/>
      <c r="R22" s="113"/>
      <c r="S22" s="113"/>
      <c r="T22" s="113"/>
      <c r="U22" s="113"/>
      <c r="V22" s="113"/>
      <c r="W22" s="113"/>
      <c r="X22" s="145"/>
      <c r="Y22" s="145"/>
      <c r="Z22" s="105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05"/>
      <c r="AT22" s="105"/>
      <c r="AU22" s="105"/>
      <c r="AV22" s="105"/>
      <c r="AW22" s="115"/>
      <c r="AX22" s="115"/>
      <c r="AY22" s="105"/>
      <c r="AZ22" s="116"/>
      <c r="BA22" s="145"/>
    </row>
    <row r="25" spans="1:53" ht="14.2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44"/>
      <c r="K25" s="144"/>
      <c r="L25" s="147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53"/>
      <c r="AD25" s="153"/>
      <c r="AE25" s="153"/>
      <c r="AF25" s="153"/>
      <c r="AG25" s="153"/>
      <c r="AH25" s="105"/>
      <c r="AI25" s="148"/>
      <c r="AJ25" s="105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05"/>
      <c r="AX25" s="105"/>
      <c r="AY25" s="105"/>
      <c r="AZ25" s="105"/>
      <c r="BA25" s="105"/>
    </row>
    <row r="26" spans="1:53" ht="17.25">
      <c r="A26" s="546" t="s">
        <v>0</v>
      </c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  <c r="U26" s="546"/>
      <c r="V26" s="546"/>
      <c r="W26" s="546"/>
      <c r="X26" s="546"/>
      <c r="Y26" s="546"/>
      <c r="Z26" s="40"/>
      <c r="AA26" s="546" t="s">
        <v>22</v>
      </c>
      <c r="AB26" s="546"/>
      <c r="AC26" s="546"/>
      <c r="AD26" s="546"/>
      <c r="AE26" s="546"/>
      <c r="AF26" s="546"/>
      <c r="AG26" s="546"/>
      <c r="AH26" s="546"/>
      <c r="AI26" s="546"/>
      <c r="AJ26" s="546"/>
      <c r="AK26" s="546"/>
      <c r="AL26" s="546"/>
      <c r="AM26" s="546"/>
      <c r="AN26" s="546"/>
      <c r="AO26" s="546"/>
      <c r="AP26" s="546"/>
      <c r="AQ26" s="546"/>
      <c r="AR26" s="546"/>
      <c r="AS26" s="546"/>
      <c r="AT26" s="546"/>
      <c r="AU26" s="546"/>
      <c r="AV26" s="546"/>
      <c r="AW26" s="546"/>
      <c r="AX26" s="546"/>
      <c r="AY26" s="546"/>
      <c r="AZ26" s="546"/>
      <c r="BA26" s="546"/>
    </row>
    <row r="27" spans="1:53" ht="17.25" thickBot="1">
      <c r="A27" s="44"/>
      <c r="B27" s="45"/>
      <c r="C27" s="45"/>
      <c r="D27" s="45"/>
      <c r="E27" s="547" t="s">
        <v>1</v>
      </c>
      <c r="F27" s="547"/>
      <c r="G27" s="547"/>
      <c r="H27" s="547"/>
      <c r="I27" s="54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548" t="s">
        <v>2</v>
      </c>
      <c r="V27" s="548"/>
      <c r="W27" s="548"/>
      <c r="X27" s="548"/>
      <c r="Y27" s="46"/>
      <c r="Z27" s="21"/>
      <c r="AA27" s="548"/>
      <c r="AB27" s="552"/>
      <c r="AC27" s="552"/>
      <c r="AD27" s="552"/>
      <c r="AE27" s="540"/>
      <c r="AF27" s="21"/>
      <c r="AG27" s="21"/>
      <c r="AH27" s="21"/>
      <c r="AI27" s="44" t="s">
        <v>23</v>
      </c>
      <c r="AJ27" s="45"/>
      <c r="AK27" s="45"/>
      <c r="AL27" s="45"/>
      <c r="AM27" s="45"/>
      <c r="AN27" s="21"/>
      <c r="AO27" s="21"/>
      <c r="AP27" s="21"/>
      <c r="AQ27" s="21"/>
      <c r="AR27" s="44" t="s">
        <v>24</v>
      </c>
      <c r="AS27" s="45"/>
      <c r="AT27" s="45"/>
      <c r="AU27" s="45"/>
      <c r="AV27" s="45"/>
      <c r="AW27" s="45"/>
      <c r="AX27" s="21"/>
      <c r="AY27" s="21"/>
      <c r="AZ27" s="21"/>
      <c r="BA27" s="21"/>
    </row>
    <row r="28" spans="1:53" ht="14.25" customHeight="1">
      <c r="A28" s="549" t="s">
        <v>3</v>
      </c>
      <c r="B28" s="550"/>
      <c r="C28" s="550"/>
      <c r="D28" s="550"/>
      <c r="E28" s="528" t="s">
        <v>4</v>
      </c>
      <c r="F28" s="529"/>
      <c r="G28" s="529"/>
      <c r="H28" s="530"/>
      <c r="I28" s="534" t="s">
        <v>5</v>
      </c>
      <c r="J28" s="535"/>
      <c r="K28" s="535"/>
      <c r="L28" s="536"/>
      <c r="M28" s="543" t="s">
        <v>6</v>
      </c>
      <c r="N28" s="544"/>
      <c r="O28" s="544"/>
      <c r="P28" s="545"/>
      <c r="Q28" s="543" t="s">
        <v>6</v>
      </c>
      <c r="R28" s="544"/>
      <c r="S28" s="544"/>
      <c r="T28" s="545"/>
      <c r="U28" s="543" t="s">
        <v>7</v>
      </c>
      <c r="V28" s="544"/>
      <c r="W28" s="544"/>
      <c r="X28" s="544"/>
      <c r="Y28" s="47" t="s">
        <v>8</v>
      </c>
      <c r="Z28" s="48"/>
      <c r="AA28" s="549" t="s">
        <v>3</v>
      </c>
      <c r="AB28" s="550"/>
      <c r="AC28" s="550"/>
      <c r="AD28" s="550"/>
      <c r="AE28" s="550"/>
      <c r="AF28" s="550"/>
      <c r="AG28" s="550"/>
      <c r="AH28" s="550"/>
      <c r="AI28" s="528" t="s">
        <v>25</v>
      </c>
      <c r="AJ28" s="556"/>
      <c r="AK28" s="556"/>
      <c r="AL28" s="556"/>
      <c r="AM28" s="556"/>
      <c r="AN28" s="556"/>
      <c r="AO28" s="556"/>
      <c r="AP28" s="556"/>
      <c r="AQ28" s="549"/>
      <c r="AR28" s="528" t="s">
        <v>26</v>
      </c>
      <c r="AS28" s="556"/>
      <c r="AT28" s="556"/>
      <c r="AU28" s="556"/>
      <c r="AV28" s="556"/>
      <c r="AW28" s="556"/>
      <c r="AX28" s="556"/>
      <c r="AY28" s="556"/>
      <c r="AZ28" s="556"/>
      <c r="BA28" s="556"/>
    </row>
    <row r="29" spans="1:53" ht="14.25">
      <c r="A29" s="533"/>
      <c r="B29" s="551"/>
      <c r="C29" s="551"/>
      <c r="D29" s="551"/>
      <c r="E29" s="531"/>
      <c r="F29" s="532"/>
      <c r="G29" s="532"/>
      <c r="H29" s="533"/>
      <c r="I29" s="537"/>
      <c r="J29" s="538"/>
      <c r="K29" s="538"/>
      <c r="L29" s="539"/>
      <c r="M29" s="554" t="s">
        <v>9</v>
      </c>
      <c r="N29" s="555"/>
      <c r="O29" s="555"/>
      <c r="P29" s="560"/>
      <c r="Q29" s="554" t="s">
        <v>10</v>
      </c>
      <c r="R29" s="561"/>
      <c r="S29" s="561"/>
      <c r="T29" s="562"/>
      <c r="U29" s="554" t="s">
        <v>9</v>
      </c>
      <c r="V29" s="555"/>
      <c r="W29" s="555"/>
      <c r="X29" s="555"/>
      <c r="Y29" s="49" t="s">
        <v>11</v>
      </c>
      <c r="Z29" s="50"/>
      <c r="AA29" s="533"/>
      <c r="AB29" s="551"/>
      <c r="AC29" s="551"/>
      <c r="AD29" s="551"/>
      <c r="AE29" s="551"/>
      <c r="AF29" s="551"/>
      <c r="AG29" s="551"/>
      <c r="AH29" s="551"/>
      <c r="AI29" s="557"/>
      <c r="AJ29" s="558"/>
      <c r="AK29" s="558"/>
      <c r="AL29" s="558"/>
      <c r="AM29" s="558"/>
      <c r="AN29" s="558"/>
      <c r="AO29" s="558"/>
      <c r="AP29" s="558"/>
      <c r="AQ29" s="559"/>
      <c r="AR29" s="557"/>
      <c r="AS29" s="558"/>
      <c r="AT29" s="558"/>
      <c r="AU29" s="558"/>
      <c r="AV29" s="558"/>
      <c r="AW29" s="558"/>
      <c r="AX29" s="558"/>
      <c r="AY29" s="558"/>
      <c r="AZ29" s="558"/>
      <c r="BA29" s="558"/>
    </row>
    <row r="30" spans="1:53" ht="17.25">
      <c r="A30" s="39"/>
      <c r="B30" s="39"/>
      <c r="C30" s="31"/>
      <c r="D30" s="23"/>
      <c r="E30" s="42"/>
      <c r="F30" s="35"/>
      <c r="G30" s="35"/>
      <c r="H30" s="35"/>
      <c r="I30" s="35"/>
      <c r="J30" s="24"/>
      <c r="K30" s="24"/>
      <c r="L30" s="24"/>
      <c r="M30" s="35"/>
      <c r="N30" s="24"/>
      <c r="O30" s="24"/>
      <c r="P30" s="24"/>
      <c r="Q30" s="35"/>
      <c r="R30" s="24"/>
      <c r="S30" s="24"/>
      <c r="T30" s="24"/>
      <c r="U30" s="35"/>
      <c r="V30" s="24"/>
      <c r="W30" s="24"/>
      <c r="X30" s="24"/>
      <c r="Y30" s="24"/>
      <c r="Z30" s="24"/>
      <c r="AA30" s="43"/>
      <c r="AB30" s="23"/>
      <c r="AC30" s="23"/>
      <c r="AD30" s="51"/>
      <c r="AE30" s="52"/>
      <c r="AF30" s="23"/>
      <c r="AG30" s="23"/>
      <c r="AH30" s="30"/>
      <c r="AI30" s="42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</row>
    <row r="31" spans="1:53" ht="17.25">
      <c r="A31" s="39"/>
      <c r="B31" s="39"/>
      <c r="C31" s="31"/>
      <c r="D31" s="30"/>
      <c r="E31" s="42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24"/>
      <c r="AA31" s="23"/>
      <c r="AB31" s="23"/>
      <c r="AC31" s="23"/>
      <c r="AD31" s="51"/>
      <c r="AE31" s="52"/>
      <c r="AF31" s="23"/>
      <c r="AG31" s="23"/>
      <c r="AH31" s="30"/>
      <c r="AI31" s="42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</row>
    <row r="32" spans="1:53" ht="17.25" customHeight="1">
      <c r="A32" s="512" t="s">
        <v>12</v>
      </c>
      <c r="B32" s="512"/>
      <c r="C32" s="31" t="s">
        <v>52</v>
      </c>
      <c r="D32" s="30" t="s">
        <v>14</v>
      </c>
      <c r="E32" s="513">
        <v>16396645</v>
      </c>
      <c r="F32" s="514"/>
      <c r="G32" s="514"/>
      <c r="H32" s="514"/>
      <c r="I32" s="514">
        <v>14281676</v>
      </c>
      <c r="J32" s="515"/>
      <c r="K32" s="515"/>
      <c r="L32" s="515"/>
      <c r="M32" s="514">
        <v>50473</v>
      </c>
      <c r="N32" s="515"/>
      <c r="O32" s="515"/>
      <c r="P32" s="515"/>
      <c r="Q32" s="514">
        <v>44922</v>
      </c>
      <c r="R32" s="515"/>
      <c r="S32" s="515"/>
      <c r="T32" s="515"/>
      <c r="U32" s="514">
        <v>417</v>
      </c>
      <c r="V32" s="515"/>
      <c r="W32" s="515"/>
      <c r="X32" s="515"/>
      <c r="Y32" s="38">
        <v>371</v>
      </c>
      <c r="Z32" s="24"/>
      <c r="AA32" s="23"/>
      <c r="AB32" s="512" t="s">
        <v>12</v>
      </c>
      <c r="AC32" s="512"/>
      <c r="AD32" s="51" t="s">
        <v>27</v>
      </c>
      <c r="AE32" s="52" t="s">
        <v>58</v>
      </c>
      <c r="AF32" s="541" t="s">
        <v>14</v>
      </c>
      <c r="AG32" s="541"/>
      <c r="AH32" s="542"/>
      <c r="AI32" s="513">
        <v>41373</v>
      </c>
      <c r="AJ32" s="514"/>
      <c r="AK32" s="514"/>
      <c r="AL32" s="514"/>
      <c r="AM32" s="514"/>
      <c r="AN32" s="514"/>
      <c r="AO32" s="514"/>
      <c r="AP32" s="514"/>
      <c r="AQ32" s="514"/>
      <c r="AR32" s="514">
        <v>63524</v>
      </c>
      <c r="AS32" s="514"/>
      <c r="AT32" s="514"/>
      <c r="AU32" s="514"/>
      <c r="AV32" s="514"/>
      <c r="AW32" s="514"/>
      <c r="AX32" s="514"/>
      <c r="AY32" s="514"/>
      <c r="AZ32" s="514"/>
      <c r="BA32" s="514"/>
    </row>
    <row r="33" spans="1:53" ht="17.25">
      <c r="A33" s="39"/>
      <c r="B33" s="39"/>
      <c r="C33" s="31"/>
      <c r="D33" s="23"/>
      <c r="E33" s="42"/>
      <c r="F33" s="35"/>
      <c r="G33" s="35"/>
      <c r="H33" s="35"/>
      <c r="I33" s="35"/>
      <c r="J33" s="24"/>
      <c r="K33" s="24"/>
      <c r="L33" s="24"/>
      <c r="M33" s="35"/>
      <c r="N33" s="24"/>
      <c r="O33" s="24"/>
      <c r="P33" s="24"/>
      <c r="Q33" s="35"/>
      <c r="R33" s="24"/>
      <c r="S33" s="24"/>
      <c r="T33" s="24"/>
      <c r="U33" s="35"/>
      <c r="V33" s="24"/>
      <c r="W33" s="24"/>
      <c r="X33" s="24"/>
      <c r="Y33" s="24"/>
      <c r="Z33" s="24"/>
      <c r="AA33" s="23"/>
      <c r="AB33" s="23"/>
      <c r="AC33" s="23"/>
      <c r="AD33" s="51"/>
      <c r="AE33" s="52"/>
      <c r="AF33" s="23"/>
      <c r="AG33" s="23"/>
      <c r="AH33" s="30"/>
      <c r="AI33" s="42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</row>
    <row r="34" spans="1:53" ht="17.25">
      <c r="A34" s="553"/>
      <c r="B34" s="553"/>
      <c r="C34" s="62" t="s">
        <v>13</v>
      </c>
      <c r="D34" s="65"/>
      <c r="E34" s="508">
        <v>16464184</v>
      </c>
      <c r="F34" s="508"/>
      <c r="G34" s="508"/>
      <c r="H34" s="508"/>
      <c r="I34" s="508">
        <v>14182838</v>
      </c>
      <c r="J34" s="523"/>
      <c r="K34" s="523"/>
      <c r="L34" s="523"/>
      <c r="M34" s="508">
        <v>53370</v>
      </c>
      <c r="N34" s="523"/>
      <c r="O34" s="523"/>
      <c r="P34" s="523"/>
      <c r="Q34" s="508">
        <v>45107.353424657536</v>
      </c>
      <c r="R34" s="523"/>
      <c r="S34" s="523"/>
      <c r="T34" s="523"/>
      <c r="U34" s="508">
        <v>445</v>
      </c>
      <c r="V34" s="523"/>
      <c r="W34" s="523"/>
      <c r="X34" s="523"/>
      <c r="Y34" s="66">
        <v>376</v>
      </c>
      <c r="Z34" s="67"/>
      <c r="AA34" s="63"/>
      <c r="AB34" s="63"/>
      <c r="AC34" s="63"/>
      <c r="AD34" s="68" t="s">
        <v>27</v>
      </c>
      <c r="AE34" s="69" t="s">
        <v>28</v>
      </c>
      <c r="AF34" s="521"/>
      <c r="AG34" s="521"/>
      <c r="AH34" s="522"/>
      <c r="AI34" s="508">
        <v>41528</v>
      </c>
      <c r="AJ34" s="508"/>
      <c r="AK34" s="508"/>
      <c r="AL34" s="508"/>
      <c r="AM34" s="508"/>
      <c r="AN34" s="508"/>
      <c r="AO34" s="508"/>
      <c r="AP34" s="508"/>
      <c r="AQ34" s="508"/>
      <c r="AR34" s="508">
        <v>63309</v>
      </c>
      <c r="AS34" s="508"/>
      <c r="AT34" s="508"/>
      <c r="AU34" s="508"/>
      <c r="AV34" s="508"/>
      <c r="AW34" s="508"/>
      <c r="AX34" s="508"/>
      <c r="AY34" s="508"/>
      <c r="AZ34" s="508"/>
      <c r="BA34" s="508"/>
    </row>
    <row r="35" spans="1:53" ht="17.25">
      <c r="A35" s="39"/>
      <c r="B35" s="39"/>
      <c r="C35" s="31"/>
      <c r="D35" s="23"/>
      <c r="E35" s="42"/>
      <c r="F35" s="35"/>
      <c r="G35" s="35"/>
      <c r="H35" s="35"/>
      <c r="I35" s="35"/>
      <c r="J35" s="24"/>
      <c r="K35" s="24"/>
      <c r="L35" s="24"/>
      <c r="M35" s="35"/>
      <c r="N35" s="24"/>
      <c r="O35" s="24"/>
      <c r="P35" s="24"/>
      <c r="Q35" s="35"/>
      <c r="R35" s="24"/>
      <c r="S35" s="24"/>
      <c r="T35" s="24"/>
      <c r="U35" s="35"/>
      <c r="V35" s="24"/>
      <c r="W35" s="24"/>
      <c r="X35" s="24"/>
      <c r="Y35" s="24"/>
      <c r="Z35" s="24"/>
      <c r="AA35" s="23"/>
      <c r="AB35" s="23"/>
      <c r="AC35" s="23"/>
      <c r="AD35" s="51"/>
      <c r="AE35" s="52"/>
      <c r="AF35" s="23"/>
      <c r="AG35" s="23"/>
      <c r="AH35" s="30"/>
      <c r="AI35" s="42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</row>
    <row r="36" spans="1:53" ht="17.25">
      <c r="A36" s="512"/>
      <c r="B36" s="512"/>
      <c r="C36" s="31" t="s">
        <v>15</v>
      </c>
      <c r="D36" s="23"/>
      <c r="E36" s="513">
        <v>15906148</v>
      </c>
      <c r="F36" s="514"/>
      <c r="G36" s="514"/>
      <c r="H36" s="514"/>
      <c r="I36" s="514">
        <v>13762714</v>
      </c>
      <c r="J36" s="515"/>
      <c r="K36" s="515"/>
      <c r="L36" s="515"/>
      <c r="M36" s="514">
        <v>57193</v>
      </c>
      <c r="N36" s="515"/>
      <c r="O36" s="515"/>
      <c r="P36" s="515"/>
      <c r="Q36" s="514">
        <v>43578</v>
      </c>
      <c r="R36" s="515"/>
      <c r="S36" s="515"/>
      <c r="T36" s="515"/>
      <c r="U36" s="514">
        <v>479.77082267278473</v>
      </c>
      <c r="V36" s="515"/>
      <c r="W36" s="515"/>
      <c r="X36" s="515"/>
      <c r="Y36" s="61">
        <v>365.38348614618019</v>
      </c>
      <c r="Z36" s="24"/>
      <c r="AA36" s="23"/>
      <c r="AB36" s="23"/>
      <c r="AC36" s="23"/>
      <c r="AD36" s="51" t="s">
        <v>27</v>
      </c>
      <c r="AE36" s="52" t="s">
        <v>29</v>
      </c>
      <c r="AF36" s="541"/>
      <c r="AG36" s="541"/>
      <c r="AH36" s="542"/>
      <c r="AI36" s="514">
        <v>41728</v>
      </c>
      <c r="AJ36" s="514"/>
      <c r="AK36" s="514"/>
      <c r="AL36" s="514"/>
      <c r="AM36" s="514"/>
      <c r="AN36" s="514"/>
      <c r="AO36" s="514"/>
      <c r="AP36" s="514"/>
      <c r="AQ36" s="514"/>
      <c r="AR36" s="514">
        <v>63283</v>
      </c>
      <c r="AS36" s="514"/>
      <c r="AT36" s="514"/>
      <c r="AU36" s="514"/>
      <c r="AV36" s="514"/>
      <c r="AW36" s="514"/>
      <c r="AX36" s="514"/>
      <c r="AY36" s="514"/>
      <c r="AZ36" s="514"/>
      <c r="BA36" s="514"/>
    </row>
    <row r="37" spans="1:53" ht="17.25">
      <c r="A37" s="39"/>
      <c r="B37" s="39"/>
      <c r="C37" s="31"/>
      <c r="D37" s="23"/>
      <c r="E37" s="42"/>
      <c r="F37" s="35"/>
      <c r="G37" s="35"/>
      <c r="H37" s="35"/>
      <c r="I37" s="35"/>
      <c r="J37" s="24"/>
      <c r="K37" s="24"/>
      <c r="L37" s="24"/>
      <c r="M37" s="35"/>
      <c r="N37" s="24"/>
      <c r="O37" s="24"/>
      <c r="P37" s="24"/>
      <c r="Q37" s="35"/>
      <c r="R37" s="24"/>
      <c r="S37" s="24"/>
      <c r="T37" s="24"/>
      <c r="U37" s="35"/>
      <c r="V37" s="24"/>
      <c r="W37" s="24"/>
      <c r="X37" s="24"/>
      <c r="Y37" s="61"/>
      <c r="Z37" s="24"/>
      <c r="AA37" s="23"/>
      <c r="AB37" s="23"/>
      <c r="AC37" s="23"/>
      <c r="AD37" s="51"/>
      <c r="AE37" s="52"/>
      <c r="AF37" s="23"/>
      <c r="AG37" s="23"/>
      <c r="AH37" s="30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199"/>
      <c r="AY37" s="35"/>
      <c r="AZ37" s="35"/>
      <c r="BA37" s="35"/>
    </row>
    <row r="38" spans="1:53" ht="17.25">
      <c r="A38" s="39"/>
      <c r="B38" s="39"/>
      <c r="C38" s="31" t="s">
        <v>16</v>
      </c>
      <c r="D38" s="30"/>
      <c r="E38" s="506">
        <v>15763282</v>
      </c>
      <c r="F38" s="507"/>
      <c r="G38" s="507"/>
      <c r="H38" s="507"/>
      <c r="I38" s="508">
        <v>13566033</v>
      </c>
      <c r="J38" s="509"/>
      <c r="K38" s="509"/>
      <c r="L38" s="509"/>
      <c r="M38" s="508">
        <v>49805</v>
      </c>
      <c r="N38" s="509"/>
      <c r="O38" s="509"/>
      <c r="P38" s="509"/>
      <c r="Q38" s="508">
        <v>43187</v>
      </c>
      <c r="R38" s="509"/>
      <c r="S38" s="509"/>
      <c r="T38" s="509"/>
      <c r="U38" s="508">
        <v>419.12463919347641</v>
      </c>
      <c r="V38" s="509"/>
      <c r="W38" s="509"/>
      <c r="X38" s="509"/>
      <c r="Y38" s="64">
        <v>363.43210105107255</v>
      </c>
      <c r="Z38" s="24"/>
      <c r="AA38" s="23"/>
      <c r="AB38" s="23"/>
      <c r="AC38" s="23"/>
      <c r="AD38" s="51" t="s">
        <v>27</v>
      </c>
      <c r="AE38" s="52" t="s">
        <v>30</v>
      </c>
      <c r="AF38" s="23"/>
      <c r="AG38" s="23"/>
      <c r="AH38" s="30"/>
      <c r="AI38" s="506">
        <v>41860</v>
      </c>
      <c r="AJ38" s="507"/>
      <c r="AK38" s="507"/>
      <c r="AL38" s="507"/>
      <c r="AM38" s="507"/>
      <c r="AN38" s="507"/>
      <c r="AO38" s="507"/>
      <c r="AP38" s="507"/>
      <c r="AQ38" s="507"/>
      <c r="AR38" s="508">
        <v>63207</v>
      </c>
      <c r="AS38" s="507"/>
      <c r="AT38" s="507"/>
      <c r="AU38" s="507"/>
      <c r="AV38" s="507"/>
      <c r="AW38" s="507"/>
      <c r="AX38" s="507"/>
      <c r="AY38" s="507"/>
      <c r="AZ38" s="507"/>
      <c r="BA38" s="507"/>
    </row>
    <row r="39" spans="1:53" ht="17.25">
      <c r="A39" s="39"/>
      <c r="B39" s="39"/>
      <c r="C39" s="31"/>
      <c r="D39" s="23"/>
      <c r="E39" s="42"/>
      <c r="F39" s="35"/>
      <c r="G39" s="35"/>
      <c r="H39" s="35"/>
      <c r="I39" s="35"/>
      <c r="J39" s="24"/>
      <c r="K39" s="24"/>
      <c r="L39" s="24"/>
      <c r="M39" s="35"/>
      <c r="N39" s="24"/>
      <c r="O39" s="24"/>
      <c r="P39" s="24"/>
      <c r="Q39" s="35"/>
      <c r="R39" s="24"/>
      <c r="S39" s="24"/>
      <c r="T39" s="24"/>
      <c r="U39" s="35"/>
      <c r="V39" s="24"/>
      <c r="W39" s="24"/>
      <c r="X39" s="24"/>
      <c r="Y39" s="61"/>
      <c r="Z39" s="24"/>
      <c r="AA39" s="23"/>
      <c r="AB39" s="23"/>
      <c r="AC39" s="23"/>
      <c r="AD39" s="51"/>
      <c r="AE39" s="52"/>
      <c r="AF39" s="23"/>
      <c r="AG39" s="23"/>
      <c r="AH39" s="30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</row>
    <row r="40" spans="1:53" ht="17.25">
      <c r="A40" s="32"/>
      <c r="B40" s="32"/>
      <c r="C40" s="33" t="s">
        <v>17</v>
      </c>
      <c r="D40" s="34"/>
      <c r="E40" s="502">
        <v>16117639</v>
      </c>
      <c r="F40" s="503"/>
      <c r="G40" s="503"/>
      <c r="H40" s="503"/>
      <c r="I40" s="510">
        <v>13638230</v>
      </c>
      <c r="J40" s="511"/>
      <c r="K40" s="511"/>
      <c r="L40" s="511"/>
      <c r="M40" s="504">
        <v>54745</v>
      </c>
      <c r="N40" s="505"/>
      <c r="O40" s="505"/>
      <c r="P40" s="505"/>
      <c r="Q40" s="504">
        <v>44037</v>
      </c>
      <c r="R40" s="505"/>
      <c r="S40" s="505"/>
      <c r="T40" s="505"/>
      <c r="U40" s="504">
        <v>460.43667681542161</v>
      </c>
      <c r="V40" s="505"/>
      <c r="W40" s="505"/>
      <c r="X40" s="505"/>
      <c r="Y40" s="37">
        <v>370.37628891991454</v>
      </c>
      <c r="Z40" s="24"/>
      <c r="AA40" s="23"/>
      <c r="AB40" s="34"/>
      <c r="AC40" s="34"/>
      <c r="AD40" s="53" t="s">
        <v>27</v>
      </c>
      <c r="AE40" s="54" t="s">
        <v>31</v>
      </c>
      <c r="AF40" s="34"/>
      <c r="AG40" s="34"/>
      <c r="AH40" s="34"/>
      <c r="AI40" s="520">
        <v>41907</v>
      </c>
      <c r="AJ40" s="519"/>
      <c r="AK40" s="519"/>
      <c r="AL40" s="519"/>
      <c r="AM40" s="519"/>
      <c r="AN40" s="519"/>
      <c r="AO40" s="519"/>
      <c r="AP40" s="519"/>
      <c r="AQ40" s="519"/>
      <c r="AR40" s="510">
        <v>63246</v>
      </c>
      <c r="AS40" s="519"/>
      <c r="AT40" s="519"/>
      <c r="AU40" s="519"/>
      <c r="AV40" s="519"/>
      <c r="AW40" s="519"/>
      <c r="AX40" s="519"/>
      <c r="AY40" s="519"/>
      <c r="AZ40" s="519"/>
      <c r="BA40" s="519"/>
    </row>
    <row r="41" spans="1:53" ht="18" thickBot="1">
      <c r="A41" s="526"/>
      <c r="B41" s="526"/>
      <c r="C41" s="33"/>
      <c r="D41" s="36"/>
      <c r="E41" s="524"/>
      <c r="F41" s="525"/>
      <c r="G41" s="525"/>
      <c r="H41" s="525"/>
      <c r="I41" s="525"/>
      <c r="J41" s="540"/>
      <c r="K41" s="540"/>
      <c r="L41" s="540"/>
      <c r="M41" s="525"/>
      <c r="N41" s="540"/>
      <c r="O41" s="540"/>
      <c r="P41" s="540"/>
      <c r="Q41" s="525"/>
      <c r="R41" s="540"/>
      <c r="S41" s="540"/>
      <c r="T41" s="540"/>
      <c r="U41" s="525" t="s">
        <v>18</v>
      </c>
      <c r="V41" s="540"/>
      <c r="W41" s="540"/>
      <c r="X41" s="540"/>
      <c r="Y41" s="45"/>
      <c r="Z41" s="28"/>
      <c r="AA41" s="60"/>
      <c r="AB41" s="60"/>
      <c r="AC41" s="60"/>
      <c r="AD41" s="55"/>
      <c r="AE41" s="56"/>
      <c r="AF41" s="517"/>
      <c r="AG41" s="517"/>
      <c r="AH41" s="518"/>
      <c r="AI41" s="524"/>
      <c r="AJ41" s="525"/>
      <c r="AK41" s="525"/>
      <c r="AL41" s="525"/>
      <c r="AM41" s="525"/>
      <c r="AN41" s="525"/>
      <c r="AO41" s="525"/>
      <c r="AP41" s="525"/>
      <c r="AQ41" s="525"/>
      <c r="AR41" s="525"/>
      <c r="AS41" s="525"/>
      <c r="AT41" s="525"/>
      <c r="AU41" s="525"/>
      <c r="AV41" s="525"/>
      <c r="AW41" s="525"/>
      <c r="AX41" s="525"/>
      <c r="AY41" s="525"/>
      <c r="AZ41" s="525"/>
      <c r="BA41" s="525"/>
    </row>
    <row r="42" spans="1:53" ht="17.25">
      <c r="A42" s="527" t="s">
        <v>64</v>
      </c>
      <c r="B42" s="527"/>
      <c r="C42" s="527"/>
      <c r="D42" s="527"/>
      <c r="E42" s="527"/>
      <c r="F42" s="527"/>
      <c r="G42" s="500" t="s">
        <v>19</v>
      </c>
      <c r="H42" s="500"/>
      <c r="I42" s="500"/>
      <c r="J42" s="501">
        <v>118898</v>
      </c>
      <c r="K42" s="501"/>
      <c r="L42" s="501"/>
      <c r="M42" s="26" t="s">
        <v>20</v>
      </c>
      <c r="N42" s="57"/>
      <c r="O42" s="25"/>
      <c r="P42" s="25"/>
      <c r="Q42" s="23"/>
      <c r="R42" s="23"/>
      <c r="S42" s="23"/>
      <c r="T42" s="23"/>
      <c r="U42" s="23"/>
      <c r="V42" s="23"/>
      <c r="W42" s="23"/>
      <c r="X42" s="27"/>
      <c r="Y42" s="27" t="s">
        <v>21</v>
      </c>
      <c r="Z42" s="21"/>
      <c r="AA42" s="59" t="s">
        <v>33</v>
      </c>
      <c r="AB42" s="59"/>
      <c r="AC42" s="59"/>
      <c r="AD42" s="59"/>
      <c r="AE42" s="59"/>
      <c r="AF42" s="59"/>
      <c r="AG42" s="59"/>
      <c r="AH42" s="59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1"/>
      <c r="AT42" s="21"/>
      <c r="AU42" s="21"/>
      <c r="AV42" s="21"/>
      <c r="AW42" s="35"/>
      <c r="AX42" s="35"/>
      <c r="AY42" s="21"/>
      <c r="AZ42" s="24"/>
      <c r="BA42" s="27" t="s">
        <v>34</v>
      </c>
    </row>
    <row r="43" spans="1:53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5"/>
      <c r="K43" s="25"/>
      <c r="L43" s="58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516" t="s">
        <v>35</v>
      </c>
      <c r="AD43" s="516"/>
      <c r="AE43" s="516"/>
      <c r="AF43" s="516"/>
      <c r="AG43" s="516"/>
      <c r="AH43" s="22" t="s">
        <v>36</v>
      </c>
      <c r="AI43" s="41" t="s">
        <v>37</v>
      </c>
      <c r="AJ43" s="2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1"/>
      <c r="AX43" s="21"/>
      <c r="AY43" s="21"/>
      <c r="AZ43" s="21"/>
      <c r="BA43" s="21"/>
    </row>
    <row r="44" spans="1:53" ht="14.25" customHeight="1">
      <c r="A44" s="26"/>
      <c r="B44" s="25"/>
      <c r="C44" s="25"/>
      <c r="D44" s="25"/>
      <c r="E44" s="25"/>
      <c r="F44" s="25"/>
      <c r="G44" s="25"/>
      <c r="H44" s="25"/>
      <c r="I44" s="25"/>
      <c r="J44" s="21"/>
      <c r="K44" s="21"/>
      <c r="L44" s="21"/>
      <c r="M44" s="58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516" t="s">
        <v>38</v>
      </c>
      <c r="AD44" s="516"/>
      <c r="AE44" s="516"/>
      <c r="AF44" s="516"/>
      <c r="AG44" s="516"/>
      <c r="AH44" s="22" t="s">
        <v>36</v>
      </c>
      <c r="AI44" s="26" t="s">
        <v>39</v>
      </c>
      <c r="AJ44" s="21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1"/>
      <c r="AX44" s="21"/>
      <c r="AY44" s="21"/>
      <c r="AZ44" s="21"/>
      <c r="BA44" s="21"/>
    </row>
  </sheetData>
  <mergeCells count="146">
    <mergeCell ref="AC44:AG44"/>
    <mergeCell ref="A26:Y26"/>
    <mergeCell ref="E27:I27"/>
    <mergeCell ref="U27:X27"/>
    <mergeCell ref="A28:D29"/>
    <mergeCell ref="AA26:BA26"/>
    <mergeCell ref="AA27:AE27"/>
    <mergeCell ref="AR41:BA41"/>
    <mergeCell ref="A34:B34"/>
    <mergeCell ref="Q28:T28"/>
    <mergeCell ref="U28:X28"/>
    <mergeCell ref="U34:X34"/>
    <mergeCell ref="U29:X29"/>
    <mergeCell ref="E36:H36"/>
    <mergeCell ref="I36:L36"/>
    <mergeCell ref="M36:P36"/>
    <mergeCell ref="AI28:AQ29"/>
    <mergeCell ref="AR28:BA29"/>
    <mergeCell ref="M29:P29"/>
    <mergeCell ref="Q29:T29"/>
    <mergeCell ref="AI32:AQ32"/>
    <mergeCell ref="AR32:BA32"/>
    <mergeCell ref="AA28:AH29"/>
    <mergeCell ref="U32:X32"/>
    <mergeCell ref="E28:H29"/>
    <mergeCell ref="I28:L29"/>
    <mergeCell ref="U41:X41"/>
    <mergeCell ref="E41:H41"/>
    <mergeCell ref="I41:L41"/>
    <mergeCell ref="M41:P41"/>
    <mergeCell ref="Q41:T41"/>
    <mergeCell ref="Q32:T32"/>
    <mergeCell ref="AF36:AH36"/>
    <mergeCell ref="AB32:AC32"/>
    <mergeCell ref="AF32:AH32"/>
    <mergeCell ref="E34:H34"/>
    <mergeCell ref="M28:P28"/>
    <mergeCell ref="A32:B32"/>
    <mergeCell ref="E32:H32"/>
    <mergeCell ref="I32:L32"/>
    <mergeCell ref="M32:P32"/>
    <mergeCell ref="A36:B36"/>
    <mergeCell ref="AC43:AG43"/>
    <mergeCell ref="AF41:AH41"/>
    <mergeCell ref="AR36:BA36"/>
    <mergeCell ref="AI38:AQ38"/>
    <mergeCell ref="AR40:BA40"/>
    <mergeCell ref="AI40:AQ40"/>
    <mergeCell ref="AR38:BA38"/>
    <mergeCell ref="AF34:AH34"/>
    <mergeCell ref="AI34:AQ34"/>
    <mergeCell ref="AR34:BA34"/>
    <mergeCell ref="AI36:AQ36"/>
    <mergeCell ref="Q36:T36"/>
    <mergeCell ref="U36:X36"/>
    <mergeCell ref="I34:L34"/>
    <mergeCell ref="M34:P34"/>
    <mergeCell ref="Q34:T34"/>
    <mergeCell ref="AI41:AQ41"/>
    <mergeCell ref="A41:B41"/>
    <mergeCell ref="A42:F42"/>
    <mergeCell ref="G42:I42"/>
    <mergeCell ref="J42:L42"/>
    <mergeCell ref="E40:H40"/>
    <mergeCell ref="M40:P40"/>
    <mergeCell ref="Q40:T40"/>
    <mergeCell ref="U40:X40"/>
    <mergeCell ref="E38:H38"/>
    <mergeCell ref="I38:L38"/>
    <mergeCell ref="M38:P38"/>
    <mergeCell ref="Q38:T38"/>
    <mergeCell ref="U38:X38"/>
    <mergeCell ref="I40:L40"/>
    <mergeCell ref="E7:H7"/>
    <mergeCell ref="I7:L7"/>
    <mergeCell ref="M7:P7"/>
    <mergeCell ref="A3:D4"/>
    <mergeCell ref="E3:H4"/>
    <mergeCell ref="I3:L4"/>
    <mergeCell ref="M3:P3"/>
    <mergeCell ref="Q3:T3"/>
    <mergeCell ref="U3:X3"/>
    <mergeCell ref="A7:B7"/>
    <mergeCell ref="A17:F17"/>
    <mergeCell ref="G17:I17"/>
    <mergeCell ref="J17:L17"/>
    <mergeCell ref="AC18:AG18"/>
    <mergeCell ref="AC19:AG19"/>
    <mergeCell ref="U16:X16"/>
    <mergeCell ref="AF16:AH16"/>
    <mergeCell ref="AI16:AQ16"/>
    <mergeCell ref="AR16:BA16"/>
    <mergeCell ref="A16:B16"/>
    <mergeCell ref="E16:H16"/>
    <mergeCell ref="I16:L16"/>
    <mergeCell ref="M16:P16"/>
    <mergeCell ref="Q16:T16"/>
    <mergeCell ref="AA3:AH4"/>
    <mergeCell ref="AI3:AQ4"/>
    <mergeCell ref="AR3:BA4"/>
    <mergeCell ref="M4:P4"/>
    <mergeCell ref="Q4:T4"/>
    <mergeCell ref="U4:X4"/>
    <mergeCell ref="A1:Y1"/>
    <mergeCell ref="AA1:BA1"/>
    <mergeCell ref="E2:I2"/>
    <mergeCell ref="U2:X2"/>
    <mergeCell ref="AA2:AE2"/>
    <mergeCell ref="A11:B11"/>
    <mergeCell ref="E11:H11"/>
    <mergeCell ref="I11:L11"/>
    <mergeCell ref="M11:P11"/>
    <mergeCell ref="Q11:T11"/>
    <mergeCell ref="AR7:BA7"/>
    <mergeCell ref="A9:B9"/>
    <mergeCell ref="E9:H9"/>
    <mergeCell ref="I9:L9"/>
    <mergeCell ref="M9:P9"/>
    <mergeCell ref="Q9:T9"/>
    <mergeCell ref="U9:X9"/>
    <mergeCell ref="AF9:AH9"/>
    <mergeCell ref="AI9:AQ9"/>
    <mergeCell ref="AR9:BA9"/>
    <mergeCell ref="Q7:T7"/>
    <mergeCell ref="U7:X7"/>
    <mergeCell ref="AB7:AC7"/>
    <mergeCell ref="AF7:AH7"/>
    <mergeCell ref="AI7:AQ7"/>
    <mergeCell ref="U11:X11"/>
    <mergeCell ref="AF11:AH11"/>
    <mergeCell ref="AI11:AQ11"/>
    <mergeCell ref="AR11:BA11"/>
    <mergeCell ref="AR13:BA13"/>
    <mergeCell ref="E15:H15"/>
    <mergeCell ref="I15:L15"/>
    <mergeCell ref="M15:P15"/>
    <mergeCell ref="Q15:T15"/>
    <mergeCell ref="U15:X15"/>
    <mergeCell ref="AI15:AQ15"/>
    <mergeCell ref="AR15:BA15"/>
    <mergeCell ref="I13:L13"/>
    <mergeCell ref="M13:P13"/>
    <mergeCell ref="Q13:T13"/>
    <mergeCell ref="U13:X13"/>
    <mergeCell ref="AI13:AQ13"/>
    <mergeCell ref="E13:H13"/>
  </mergeCells>
  <phoneticPr fontId="20"/>
  <pageMargins left="0.70866141732283472" right="0.70866141732283472" top="0.74803149606299213" bottom="0.74803149606299213" header="0.31496062992125984" footer="0.31496062992125984"/>
  <pageSetup paperSize="9" scale="61" orientation="landscape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E44"/>
  <sheetViews>
    <sheetView view="pageBreakPreview" zoomScale="60" zoomScaleNormal="100" workbookViewId="0">
      <selection activeCell="BB15" sqref="BB15"/>
    </sheetView>
  </sheetViews>
  <sheetFormatPr defaultRowHeight="13.5"/>
  <cols>
    <col min="1" max="83" width="3.375" customWidth="1"/>
  </cols>
  <sheetData>
    <row r="1" spans="1:83" ht="17.25">
      <c r="A1" s="475" t="s">
        <v>127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R1" s="583" t="s">
        <v>40</v>
      </c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83"/>
      <c r="BE1" s="583"/>
      <c r="BF1" s="583"/>
      <c r="BG1" s="583"/>
      <c r="BH1" s="583"/>
      <c r="BI1" s="583"/>
      <c r="BJ1" s="583"/>
      <c r="BK1" s="583"/>
      <c r="BL1" s="583"/>
      <c r="BM1" s="583"/>
      <c r="BN1" s="583"/>
      <c r="BO1" s="583"/>
      <c r="BP1" s="583"/>
      <c r="BQ1" s="583"/>
      <c r="BR1" s="583"/>
      <c r="BS1" s="583"/>
      <c r="BT1" s="583"/>
      <c r="BU1" s="583"/>
      <c r="BV1" s="583"/>
      <c r="BW1" s="583"/>
      <c r="BX1" s="583"/>
      <c r="BY1" s="583"/>
      <c r="BZ1" s="583"/>
      <c r="CA1" s="583"/>
      <c r="CB1" s="583"/>
      <c r="CC1" s="583"/>
      <c r="CD1" s="583"/>
      <c r="CE1" s="583"/>
    </row>
    <row r="2" spans="1:83" ht="15" thickBot="1">
      <c r="A2" s="576" t="s">
        <v>41</v>
      </c>
      <c r="B2" s="577"/>
      <c r="C2" s="577"/>
      <c r="D2" s="577"/>
      <c r="E2" s="577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R2" s="584" t="s">
        <v>41</v>
      </c>
      <c r="AS2" s="585"/>
      <c r="AT2" s="585"/>
      <c r="AU2" s="585"/>
      <c r="AV2" s="585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>
      <c r="A3" s="468" t="s">
        <v>42</v>
      </c>
      <c r="B3" s="469"/>
      <c r="C3" s="469"/>
      <c r="D3" s="469"/>
      <c r="E3" s="341" t="s">
        <v>43</v>
      </c>
      <c r="F3" s="489"/>
      <c r="G3" s="489"/>
      <c r="H3" s="490"/>
      <c r="I3" s="341" t="s">
        <v>44</v>
      </c>
      <c r="J3" s="489"/>
      <c r="K3" s="489"/>
      <c r="L3" s="490"/>
      <c r="M3" s="341" t="s">
        <v>45</v>
      </c>
      <c r="N3" s="489"/>
      <c r="O3" s="489"/>
      <c r="P3" s="490"/>
      <c r="Q3" s="491" t="s">
        <v>46</v>
      </c>
      <c r="R3" s="489"/>
      <c r="S3" s="489"/>
      <c r="T3" s="490"/>
      <c r="U3" s="578" t="s">
        <v>47</v>
      </c>
      <c r="V3" s="469"/>
      <c r="W3" s="469"/>
      <c r="X3" s="469"/>
      <c r="Y3" s="578" t="s">
        <v>48</v>
      </c>
      <c r="Z3" s="469"/>
      <c r="AA3" s="469"/>
      <c r="AB3" s="469"/>
      <c r="AC3" s="341" t="s">
        <v>49</v>
      </c>
      <c r="AD3" s="489"/>
      <c r="AE3" s="489"/>
      <c r="AF3" s="490"/>
      <c r="AG3" s="578" t="s">
        <v>50</v>
      </c>
      <c r="AH3" s="469"/>
      <c r="AI3" s="579"/>
      <c r="AJ3" s="579"/>
      <c r="AK3" s="578" t="s">
        <v>51</v>
      </c>
      <c r="AL3" s="469"/>
      <c r="AM3" s="579"/>
      <c r="AN3" s="579"/>
      <c r="AR3" s="586" t="s">
        <v>42</v>
      </c>
      <c r="AS3" s="587"/>
      <c r="AT3" s="587"/>
      <c r="AU3" s="587"/>
      <c r="AV3" s="590" t="s">
        <v>43</v>
      </c>
      <c r="AW3" s="591"/>
      <c r="AX3" s="591"/>
      <c r="AY3" s="592"/>
      <c r="AZ3" s="590" t="s">
        <v>44</v>
      </c>
      <c r="BA3" s="591"/>
      <c r="BB3" s="591"/>
      <c r="BC3" s="592"/>
      <c r="BD3" s="590" t="s">
        <v>45</v>
      </c>
      <c r="BE3" s="591"/>
      <c r="BF3" s="591"/>
      <c r="BG3" s="592"/>
      <c r="BH3" s="595" t="s">
        <v>46</v>
      </c>
      <c r="BI3" s="591"/>
      <c r="BJ3" s="591"/>
      <c r="BK3" s="592"/>
      <c r="BL3" s="596" t="s">
        <v>47</v>
      </c>
      <c r="BM3" s="587"/>
      <c r="BN3" s="587"/>
      <c r="BO3" s="587"/>
      <c r="BP3" s="596" t="s">
        <v>48</v>
      </c>
      <c r="BQ3" s="587"/>
      <c r="BR3" s="587"/>
      <c r="BS3" s="587"/>
      <c r="BT3" s="590" t="s">
        <v>49</v>
      </c>
      <c r="BU3" s="591"/>
      <c r="BV3" s="591"/>
      <c r="BW3" s="592"/>
      <c r="BX3" s="596" t="s">
        <v>50</v>
      </c>
      <c r="BY3" s="587"/>
      <c r="BZ3" s="597"/>
      <c r="CA3" s="597"/>
      <c r="CB3" s="596" t="s">
        <v>51</v>
      </c>
      <c r="CC3" s="587"/>
      <c r="CD3" s="597"/>
      <c r="CE3" s="597"/>
    </row>
    <row r="4" spans="1:83">
      <c r="A4" s="412"/>
      <c r="B4" s="470"/>
      <c r="C4" s="470"/>
      <c r="D4" s="470"/>
      <c r="E4" s="410"/>
      <c r="F4" s="411"/>
      <c r="G4" s="411"/>
      <c r="H4" s="412"/>
      <c r="I4" s="410"/>
      <c r="J4" s="411"/>
      <c r="K4" s="411"/>
      <c r="L4" s="412"/>
      <c r="M4" s="410"/>
      <c r="N4" s="411"/>
      <c r="O4" s="411"/>
      <c r="P4" s="412"/>
      <c r="Q4" s="410"/>
      <c r="R4" s="411"/>
      <c r="S4" s="411"/>
      <c r="T4" s="412"/>
      <c r="U4" s="470"/>
      <c r="V4" s="470"/>
      <c r="W4" s="470"/>
      <c r="X4" s="470"/>
      <c r="Y4" s="470"/>
      <c r="Z4" s="470"/>
      <c r="AA4" s="470"/>
      <c r="AB4" s="470"/>
      <c r="AC4" s="410"/>
      <c r="AD4" s="411"/>
      <c r="AE4" s="411"/>
      <c r="AF4" s="412"/>
      <c r="AG4" s="470"/>
      <c r="AH4" s="470"/>
      <c r="AI4" s="410"/>
      <c r="AJ4" s="410"/>
      <c r="AK4" s="470"/>
      <c r="AL4" s="470"/>
      <c r="AM4" s="410"/>
      <c r="AN4" s="410"/>
      <c r="AR4" s="588"/>
      <c r="AS4" s="589"/>
      <c r="AT4" s="589"/>
      <c r="AU4" s="589"/>
      <c r="AV4" s="593"/>
      <c r="AW4" s="594"/>
      <c r="AX4" s="594"/>
      <c r="AY4" s="588"/>
      <c r="AZ4" s="593"/>
      <c r="BA4" s="594"/>
      <c r="BB4" s="594"/>
      <c r="BC4" s="588"/>
      <c r="BD4" s="593"/>
      <c r="BE4" s="594"/>
      <c r="BF4" s="594"/>
      <c r="BG4" s="588"/>
      <c r="BH4" s="593"/>
      <c r="BI4" s="594"/>
      <c r="BJ4" s="594"/>
      <c r="BK4" s="588"/>
      <c r="BL4" s="589"/>
      <c r="BM4" s="589"/>
      <c r="BN4" s="589"/>
      <c r="BO4" s="589"/>
      <c r="BP4" s="589"/>
      <c r="BQ4" s="589"/>
      <c r="BR4" s="589"/>
      <c r="BS4" s="589"/>
      <c r="BT4" s="593"/>
      <c r="BU4" s="594"/>
      <c r="BV4" s="594"/>
      <c r="BW4" s="588"/>
      <c r="BX4" s="589"/>
      <c r="BY4" s="589"/>
      <c r="BZ4" s="593"/>
      <c r="CA4" s="593"/>
      <c r="CB4" s="589"/>
      <c r="CC4" s="589"/>
      <c r="CD4" s="593"/>
      <c r="CE4" s="593"/>
    </row>
    <row r="5" spans="1:83" ht="17.25">
      <c r="A5" s="329"/>
      <c r="B5" s="329"/>
      <c r="C5" s="112"/>
      <c r="D5" s="120"/>
      <c r="E5" s="563"/>
      <c r="F5" s="563"/>
      <c r="G5" s="563"/>
      <c r="H5" s="156"/>
      <c r="I5" s="563"/>
      <c r="J5" s="563"/>
      <c r="K5" s="563"/>
      <c r="L5" s="156"/>
      <c r="M5" s="566"/>
      <c r="N5" s="566"/>
      <c r="O5" s="566"/>
      <c r="P5" s="157"/>
      <c r="Q5" s="566"/>
      <c r="R5" s="566"/>
      <c r="S5" s="566"/>
      <c r="T5" s="157"/>
      <c r="U5" s="563"/>
      <c r="V5" s="563"/>
      <c r="W5" s="563"/>
      <c r="X5" s="563"/>
      <c r="Y5" s="563"/>
      <c r="Z5" s="563"/>
      <c r="AA5" s="563"/>
      <c r="AB5" s="563"/>
      <c r="AC5" s="566"/>
      <c r="AD5" s="566"/>
      <c r="AE5" s="566"/>
      <c r="AF5" s="157"/>
      <c r="AG5" s="563"/>
      <c r="AH5" s="563"/>
      <c r="AI5" s="563"/>
      <c r="AJ5" s="563"/>
      <c r="AK5" s="563"/>
      <c r="AL5" s="563"/>
      <c r="AM5" s="563"/>
      <c r="AN5" s="563"/>
      <c r="AR5" s="599"/>
      <c r="AS5" s="599"/>
      <c r="AT5" s="7"/>
      <c r="AU5" s="4"/>
      <c r="AV5" s="598"/>
      <c r="AW5" s="598"/>
      <c r="AX5" s="598"/>
      <c r="AY5" s="8"/>
      <c r="AZ5" s="598"/>
      <c r="BA5" s="598"/>
      <c r="BB5" s="598"/>
      <c r="BC5" s="8"/>
      <c r="BD5" s="598"/>
      <c r="BE5" s="598"/>
      <c r="BF5" s="598"/>
      <c r="BG5" s="8"/>
      <c r="BH5" s="598"/>
      <c r="BI5" s="598"/>
      <c r="BJ5" s="598"/>
      <c r="BK5" s="8"/>
      <c r="BL5" s="598"/>
      <c r="BM5" s="598"/>
      <c r="BN5" s="598"/>
      <c r="BO5" s="598"/>
      <c r="BP5" s="598"/>
      <c r="BQ5" s="598"/>
      <c r="BR5" s="598"/>
      <c r="BS5" s="598"/>
      <c r="BT5" s="598"/>
      <c r="BU5" s="598"/>
      <c r="BV5" s="598"/>
      <c r="BW5" s="8"/>
      <c r="BX5" s="598"/>
      <c r="BY5" s="598"/>
      <c r="BZ5" s="598"/>
      <c r="CA5" s="598"/>
      <c r="CB5" s="598"/>
      <c r="CC5" s="598"/>
      <c r="CD5" s="598"/>
      <c r="CE5" s="598"/>
    </row>
    <row r="6" spans="1:83" ht="17.25">
      <c r="A6" s="329" t="s">
        <v>12</v>
      </c>
      <c r="B6" s="329"/>
      <c r="C6" s="112" t="s">
        <v>128</v>
      </c>
      <c r="D6" s="120" t="s">
        <v>53</v>
      </c>
      <c r="E6" s="574">
        <v>2415160</v>
      </c>
      <c r="F6" s="573"/>
      <c r="G6" s="573"/>
      <c r="H6" s="575"/>
      <c r="I6" s="573">
        <v>2329187</v>
      </c>
      <c r="J6" s="573"/>
      <c r="K6" s="573"/>
      <c r="L6" s="575"/>
      <c r="M6" s="573" t="s">
        <v>54</v>
      </c>
      <c r="N6" s="573"/>
      <c r="O6" s="573"/>
      <c r="P6" s="573"/>
      <c r="Q6" s="573" t="s">
        <v>54</v>
      </c>
      <c r="R6" s="573"/>
      <c r="S6" s="573"/>
      <c r="T6" s="573"/>
      <c r="U6" s="573">
        <v>13781</v>
      </c>
      <c r="V6" s="573"/>
      <c r="W6" s="573"/>
      <c r="X6" s="573"/>
      <c r="Y6" s="573">
        <v>28</v>
      </c>
      <c r="Z6" s="573"/>
      <c r="AA6" s="573"/>
      <c r="AB6" s="573"/>
      <c r="AC6" s="573" t="s">
        <v>54</v>
      </c>
      <c r="AD6" s="573"/>
      <c r="AE6" s="573"/>
      <c r="AF6" s="573"/>
      <c r="AG6" s="573">
        <v>22267</v>
      </c>
      <c r="AH6" s="573"/>
      <c r="AI6" s="573"/>
      <c r="AJ6" s="573"/>
      <c r="AK6" s="573">
        <v>49897</v>
      </c>
      <c r="AL6" s="573"/>
      <c r="AM6" s="573"/>
      <c r="AN6" s="573"/>
      <c r="AR6" s="599" t="s">
        <v>12</v>
      </c>
      <c r="AS6" s="599"/>
      <c r="AT6" s="9" t="s">
        <v>52</v>
      </c>
      <c r="AU6" s="4" t="s">
        <v>53</v>
      </c>
      <c r="AV6" s="600">
        <v>2415160</v>
      </c>
      <c r="AW6" s="600"/>
      <c r="AX6" s="600"/>
      <c r="AY6" s="601"/>
      <c r="AZ6" s="600">
        <v>2329187</v>
      </c>
      <c r="BA6" s="600"/>
      <c r="BB6" s="600"/>
      <c r="BC6" s="601"/>
      <c r="BD6" s="600" t="s">
        <v>54</v>
      </c>
      <c r="BE6" s="600"/>
      <c r="BF6" s="600"/>
      <c r="BG6" s="601"/>
      <c r="BH6" s="600" t="s">
        <v>54</v>
      </c>
      <c r="BI6" s="600"/>
      <c r="BJ6" s="600"/>
      <c r="BK6" s="601"/>
      <c r="BL6" s="600">
        <v>13781</v>
      </c>
      <c r="BM6" s="600"/>
      <c r="BN6" s="600"/>
      <c r="BO6" s="600"/>
      <c r="BP6" s="600">
        <v>28</v>
      </c>
      <c r="BQ6" s="600"/>
      <c r="BR6" s="600"/>
      <c r="BS6" s="600"/>
      <c r="BT6" s="600" t="s">
        <v>54</v>
      </c>
      <c r="BU6" s="600"/>
      <c r="BV6" s="600"/>
      <c r="BW6" s="601"/>
      <c r="BX6" s="600">
        <v>22267</v>
      </c>
      <c r="BY6" s="600"/>
      <c r="BZ6" s="600"/>
      <c r="CA6" s="600"/>
      <c r="CB6" s="600">
        <v>49897</v>
      </c>
      <c r="CC6" s="600"/>
      <c r="CD6" s="600"/>
      <c r="CE6" s="600"/>
    </row>
    <row r="7" spans="1:83" ht="17.25">
      <c r="A7" s="329"/>
      <c r="B7" s="329"/>
      <c r="C7" s="112"/>
      <c r="D7" s="120"/>
      <c r="E7" s="563"/>
      <c r="F7" s="563"/>
      <c r="G7" s="563"/>
      <c r="H7" s="156"/>
      <c r="I7" s="563"/>
      <c r="J7" s="563"/>
      <c r="K7" s="563"/>
      <c r="L7" s="156"/>
      <c r="M7" s="563"/>
      <c r="N7" s="563"/>
      <c r="O7" s="563"/>
      <c r="P7" s="156"/>
      <c r="Q7" s="563"/>
      <c r="R7" s="563"/>
      <c r="S7" s="563"/>
      <c r="T7" s="156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156"/>
      <c r="AG7" s="563"/>
      <c r="AH7" s="563"/>
      <c r="AI7" s="563"/>
      <c r="AJ7" s="563"/>
      <c r="AK7" s="563"/>
      <c r="AL7" s="563"/>
      <c r="AM7" s="563"/>
      <c r="AN7" s="563"/>
      <c r="AR7" s="599"/>
      <c r="AS7" s="599"/>
      <c r="AT7" s="7"/>
      <c r="AU7" s="4"/>
      <c r="AV7" s="598"/>
      <c r="AW7" s="598"/>
      <c r="AX7" s="598"/>
      <c r="AY7" s="8"/>
      <c r="AZ7" s="598"/>
      <c r="BA7" s="598"/>
      <c r="BB7" s="598"/>
      <c r="BC7" s="8"/>
      <c r="BD7" s="598"/>
      <c r="BE7" s="598"/>
      <c r="BF7" s="598"/>
      <c r="BG7" s="8"/>
      <c r="BH7" s="598"/>
      <c r="BI7" s="598"/>
      <c r="BJ7" s="598"/>
      <c r="BK7" s="8"/>
      <c r="BL7" s="598"/>
      <c r="BM7" s="598"/>
      <c r="BN7" s="598"/>
      <c r="BO7" s="598"/>
      <c r="BP7" s="598"/>
      <c r="BQ7" s="598"/>
      <c r="BR7" s="598"/>
      <c r="BS7" s="598"/>
      <c r="BT7" s="598"/>
      <c r="BU7" s="598"/>
      <c r="BV7" s="598"/>
      <c r="BW7" s="8"/>
      <c r="BX7" s="598"/>
      <c r="BY7" s="598"/>
      <c r="BZ7" s="598"/>
      <c r="CA7" s="598"/>
      <c r="CB7" s="598"/>
      <c r="CC7" s="598"/>
      <c r="CD7" s="598"/>
      <c r="CE7" s="598"/>
    </row>
    <row r="8" spans="1:83" ht="17.25">
      <c r="A8" s="396"/>
      <c r="B8" s="396"/>
      <c r="C8" s="122" t="s">
        <v>129</v>
      </c>
      <c r="D8" s="123"/>
      <c r="E8" s="571">
        <v>2405105</v>
      </c>
      <c r="F8" s="571"/>
      <c r="G8" s="571"/>
      <c r="H8" s="572"/>
      <c r="I8" s="571">
        <v>2320255</v>
      </c>
      <c r="J8" s="571"/>
      <c r="K8" s="571"/>
      <c r="L8" s="572"/>
      <c r="M8" s="571" t="s">
        <v>54</v>
      </c>
      <c r="N8" s="571"/>
      <c r="O8" s="571"/>
      <c r="P8" s="572"/>
      <c r="Q8" s="571" t="s">
        <v>54</v>
      </c>
      <c r="R8" s="571"/>
      <c r="S8" s="571"/>
      <c r="T8" s="572"/>
      <c r="U8" s="571">
        <v>14115</v>
      </c>
      <c r="V8" s="571"/>
      <c r="W8" s="571"/>
      <c r="X8" s="571"/>
      <c r="Y8" s="571">
        <v>59</v>
      </c>
      <c r="Z8" s="571"/>
      <c r="AA8" s="571"/>
      <c r="AB8" s="571"/>
      <c r="AC8" s="571" t="s">
        <v>54</v>
      </c>
      <c r="AD8" s="571"/>
      <c r="AE8" s="571"/>
      <c r="AF8" s="572"/>
      <c r="AG8" s="571">
        <v>21281</v>
      </c>
      <c r="AH8" s="571"/>
      <c r="AI8" s="571"/>
      <c r="AJ8" s="571"/>
      <c r="AK8" s="571">
        <v>49395</v>
      </c>
      <c r="AL8" s="571"/>
      <c r="AM8" s="571"/>
      <c r="AN8" s="571"/>
      <c r="AR8" s="599"/>
      <c r="AS8" s="599"/>
      <c r="AT8" s="7" t="s">
        <v>13</v>
      </c>
      <c r="AU8" s="4"/>
      <c r="AV8" s="602">
        <v>2405105</v>
      </c>
      <c r="AW8" s="603"/>
      <c r="AX8" s="603"/>
      <c r="AY8" s="603"/>
      <c r="AZ8" s="603">
        <v>2320255</v>
      </c>
      <c r="BA8" s="603"/>
      <c r="BB8" s="603"/>
      <c r="BC8" s="603"/>
      <c r="BD8" s="603" t="s">
        <v>54</v>
      </c>
      <c r="BE8" s="603"/>
      <c r="BF8" s="603"/>
      <c r="BG8" s="603"/>
      <c r="BH8" s="603" t="s">
        <v>54</v>
      </c>
      <c r="BI8" s="603"/>
      <c r="BJ8" s="603"/>
      <c r="BK8" s="603"/>
      <c r="BL8" s="603">
        <v>14115</v>
      </c>
      <c r="BM8" s="603"/>
      <c r="BN8" s="603"/>
      <c r="BO8" s="603"/>
      <c r="BP8" s="603">
        <v>59</v>
      </c>
      <c r="BQ8" s="603"/>
      <c r="BR8" s="603"/>
      <c r="BS8" s="603"/>
      <c r="BT8" s="603" t="s">
        <v>54</v>
      </c>
      <c r="BU8" s="603"/>
      <c r="BV8" s="603"/>
      <c r="BW8" s="603"/>
      <c r="BX8" s="603">
        <v>21281</v>
      </c>
      <c r="BY8" s="603"/>
      <c r="BZ8" s="603"/>
      <c r="CA8" s="603"/>
      <c r="CB8" s="603">
        <v>49395</v>
      </c>
      <c r="CC8" s="603"/>
      <c r="CD8" s="603"/>
      <c r="CE8" s="603"/>
    </row>
    <row r="9" spans="1:83" ht="17.25">
      <c r="A9" s="329"/>
      <c r="B9" s="329"/>
      <c r="C9" s="112"/>
      <c r="D9" s="120"/>
      <c r="E9" s="563"/>
      <c r="F9" s="563"/>
      <c r="G9" s="563"/>
      <c r="H9" s="156"/>
      <c r="I9" s="563"/>
      <c r="J9" s="563"/>
      <c r="K9" s="563"/>
      <c r="L9" s="156"/>
      <c r="M9" s="563"/>
      <c r="N9" s="563"/>
      <c r="O9" s="563"/>
      <c r="P9" s="156"/>
      <c r="Q9" s="563"/>
      <c r="R9" s="563"/>
      <c r="S9" s="563"/>
      <c r="T9" s="156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156"/>
      <c r="AG9" s="563"/>
      <c r="AH9" s="563"/>
      <c r="AI9" s="563"/>
      <c r="AJ9" s="563"/>
      <c r="AK9" s="563"/>
      <c r="AL9" s="563"/>
      <c r="AM9" s="563"/>
      <c r="AN9" s="563"/>
      <c r="AR9" s="599"/>
      <c r="AS9" s="599"/>
      <c r="AT9" s="7"/>
      <c r="AU9" s="4"/>
      <c r="AV9" s="605"/>
      <c r="AW9" s="598"/>
      <c r="AX9" s="598"/>
      <c r="AY9" s="8"/>
      <c r="AZ9" s="598"/>
      <c r="BA9" s="598"/>
      <c r="BB9" s="598"/>
      <c r="BC9" s="8"/>
      <c r="BD9" s="598"/>
      <c r="BE9" s="598"/>
      <c r="BF9" s="598"/>
      <c r="BG9" s="8"/>
      <c r="BH9" s="598"/>
      <c r="BI9" s="598"/>
      <c r="BJ9" s="598"/>
      <c r="BK9" s="8"/>
      <c r="BL9" s="598"/>
      <c r="BM9" s="598"/>
      <c r="BN9" s="598"/>
      <c r="BO9" s="598"/>
      <c r="BP9" s="598"/>
      <c r="BQ9" s="598"/>
      <c r="BR9" s="598"/>
      <c r="BS9" s="598"/>
      <c r="BT9" s="598"/>
      <c r="BU9" s="598"/>
      <c r="BV9" s="598"/>
      <c r="BW9" s="8"/>
      <c r="BX9" s="598"/>
      <c r="BY9" s="598"/>
      <c r="BZ9" s="598"/>
      <c r="CA9" s="598"/>
      <c r="CB9" s="598"/>
      <c r="CC9" s="598"/>
      <c r="CD9" s="598"/>
      <c r="CE9" s="598"/>
    </row>
    <row r="10" spans="1:83" ht="17.25">
      <c r="A10" s="329"/>
      <c r="B10" s="329"/>
      <c r="C10" s="112" t="s">
        <v>130</v>
      </c>
      <c r="D10" s="120"/>
      <c r="E10" s="573">
        <v>2371514</v>
      </c>
      <c r="F10" s="573"/>
      <c r="G10" s="573"/>
      <c r="H10" s="569"/>
      <c r="I10" s="573">
        <v>2287171</v>
      </c>
      <c r="J10" s="573"/>
      <c r="K10" s="573"/>
      <c r="L10" s="569"/>
      <c r="M10" s="573" t="s">
        <v>54</v>
      </c>
      <c r="N10" s="573"/>
      <c r="O10" s="573"/>
      <c r="P10" s="569"/>
      <c r="Q10" s="573" t="s">
        <v>54</v>
      </c>
      <c r="R10" s="573"/>
      <c r="S10" s="573"/>
      <c r="T10" s="569"/>
      <c r="U10" s="573">
        <v>13490</v>
      </c>
      <c r="V10" s="573"/>
      <c r="W10" s="573"/>
      <c r="X10" s="573"/>
      <c r="Y10" s="573">
        <v>42</v>
      </c>
      <c r="Z10" s="573"/>
      <c r="AA10" s="573"/>
      <c r="AB10" s="573"/>
      <c r="AC10" s="573" t="s">
        <v>131</v>
      </c>
      <c r="AD10" s="573"/>
      <c r="AE10" s="573"/>
      <c r="AF10" s="569"/>
      <c r="AG10" s="573">
        <v>21827</v>
      </c>
      <c r="AH10" s="573"/>
      <c r="AI10" s="573"/>
      <c r="AJ10" s="573"/>
      <c r="AK10" s="573">
        <v>48984</v>
      </c>
      <c r="AL10" s="573"/>
      <c r="AM10" s="573"/>
      <c r="AN10" s="573"/>
      <c r="AR10" s="599"/>
      <c r="AS10" s="599"/>
      <c r="AT10" s="7" t="s">
        <v>15</v>
      </c>
      <c r="AU10" s="3"/>
      <c r="AV10" s="604">
        <v>2371514</v>
      </c>
      <c r="AW10" s="600"/>
      <c r="AX10" s="600"/>
      <c r="AY10" s="600"/>
      <c r="AZ10" s="600">
        <v>2287171</v>
      </c>
      <c r="BA10" s="600"/>
      <c r="BB10" s="600"/>
      <c r="BC10" s="600"/>
      <c r="BD10" s="603" t="s">
        <v>54</v>
      </c>
      <c r="BE10" s="603"/>
      <c r="BF10" s="603"/>
      <c r="BG10" s="603"/>
      <c r="BH10" s="603" t="s">
        <v>54</v>
      </c>
      <c r="BI10" s="603"/>
      <c r="BJ10" s="603"/>
      <c r="BK10" s="603"/>
      <c r="BL10" s="600">
        <v>13490</v>
      </c>
      <c r="BM10" s="600"/>
      <c r="BN10" s="600"/>
      <c r="BO10" s="600"/>
      <c r="BP10" s="600">
        <v>42</v>
      </c>
      <c r="BQ10" s="600"/>
      <c r="BR10" s="600"/>
      <c r="BS10" s="600"/>
      <c r="BT10" s="603" t="s">
        <v>54</v>
      </c>
      <c r="BU10" s="603"/>
      <c r="BV10" s="603"/>
      <c r="BW10" s="603"/>
      <c r="BX10" s="600">
        <v>21827</v>
      </c>
      <c r="BY10" s="600"/>
      <c r="BZ10" s="600"/>
      <c r="CA10" s="600"/>
      <c r="CB10" s="600">
        <v>48984</v>
      </c>
      <c r="CC10" s="600"/>
      <c r="CD10" s="600"/>
      <c r="CE10" s="600"/>
    </row>
    <row r="11" spans="1:83" ht="17.25">
      <c r="A11" s="329"/>
      <c r="B11" s="329"/>
      <c r="C11" s="112"/>
      <c r="D11" s="120"/>
      <c r="E11" s="563"/>
      <c r="F11" s="563"/>
      <c r="G11" s="563"/>
      <c r="H11" s="156"/>
      <c r="I11" s="563"/>
      <c r="J11" s="563"/>
      <c r="K11" s="563"/>
      <c r="L11" s="156"/>
      <c r="M11" s="566"/>
      <c r="N11" s="566"/>
      <c r="O11" s="566"/>
      <c r="P11" s="157"/>
      <c r="Q11" s="566"/>
      <c r="R11" s="566"/>
      <c r="S11" s="566"/>
      <c r="T11" s="157"/>
      <c r="U11" s="563"/>
      <c r="V11" s="563"/>
      <c r="W11" s="563"/>
      <c r="X11" s="563"/>
      <c r="Y11" s="563"/>
      <c r="Z11" s="563"/>
      <c r="AA11" s="563"/>
      <c r="AB11" s="563"/>
      <c r="AC11" s="566"/>
      <c r="AD11" s="566"/>
      <c r="AE11" s="566"/>
      <c r="AF11" s="157"/>
      <c r="AG11" s="563"/>
      <c r="AH11" s="563"/>
      <c r="AI11" s="563"/>
      <c r="AJ11" s="563"/>
      <c r="AK11" s="566"/>
      <c r="AL11" s="566"/>
      <c r="AM11" s="566"/>
      <c r="AN11" s="566"/>
      <c r="AR11" s="599"/>
      <c r="AS11" s="599"/>
      <c r="AT11" s="7"/>
      <c r="AU11" s="4"/>
      <c r="AV11" s="605"/>
      <c r="AW11" s="606"/>
      <c r="AX11" s="606"/>
      <c r="AY11" s="10"/>
      <c r="AZ11" s="606"/>
      <c r="BA11" s="606"/>
      <c r="BB11" s="606"/>
      <c r="BC11" s="10"/>
      <c r="BD11" s="606"/>
      <c r="BE11" s="606"/>
      <c r="BF11" s="606"/>
      <c r="BG11" s="10"/>
      <c r="BH11" s="606"/>
      <c r="BI11" s="606"/>
      <c r="BJ11" s="606"/>
      <c r="BK11" s="10"/>
      <c r="BL11" s="606"/>
      <c r="BM11" s="606"/>
      <c r="BN11" s="606"/>
      <c r="BO11" s="606"/>
      <c r="BP11" s="606"/>
      <c r="BQ11" s="606"/>
      <c r="BR11" s="606"/>
      <c r="BS11" s="606"/>
      <c r="BT11" s="606"/>
      <c r="BU11" s="606"/>
      <c r="BV11" s="606"/>
      <c r="BW11" s="10"/>
      <c r="BX11" s="606"/>
      <c r="BY11" s="606"/>
      <c r="BZ11" s="606"/>
      <c r="CA11" s="606"/>
      <c r="CB11" s="606"/>
      <c r="CC11" s="606"/>
      <c r="CD11" s="606"/>
      <c r="CE11" s="606"/>
    </row>
    <row r="12" spans="1:83" ht="17.25">
      <c r="A12" s="329"/>
      <c r="B12" s="329"/>
      <c r="C12" s="112" t="s">
        <v>132</v>
      </c>
      <c r="D12" s="113"/>
      <c r="E12" s="570">
        <v>2362102</v>
      </c>
      <c r="F12" s="571"/>
      <c r="G12" s="571"/>
      <c r="H12" s="572"/>
      <c r="I12" s="571">
        <v>2283262</v>
      </c>
      <c r="J12" s="571"/>
      <c r="K12" s="571"/>
      <c r="L12" s="572"/>
      <c r="M12" s="571">
        <v>33452</v>
      </c>
      <c r="N12" s="571"/>
      <c r="O12" s="571"/>
      <c r="P12" s="572"/>
      <c r="Q12" s="571">
        <v>9496</v>
      </c>
      <c r="R12" s="571"/>
      <c r="S12" s="571"/>
      <c r="T12" s="572"/>
      <c r="U12" s="571">
        <v>14093</v>
      </c>
      <c r="V12" s="571"/>
      <c r="W12" s="571"/>
      <c r="X12" s="571"/>
      <c r="Y12" s="571">
        <v>53</v>
      </c>
      <c r="Z12" s="571"/>
      <c r="AA12" s="571"/>
      <c r="AB12" s="571"/>
      <c r="AC12" s="571">
        <v>1738</v>
      </c>
      <c r="AD12" s="571"/>
      <c r="AE12" s="571"/>
      <c r="AF12" s="572"/>
      <c r="AG12" s="571">
        <v>20008</v>
      </c>
      <c r="AH12" s="571"/>
      <c r="AI12" s="571"/>
      <c r="AJ12" s="571"/>
      <c r="AK12" s="571" t="s">
        <v>54</v>
      </c>
      <c r="AL12" s="571"/>
      <c r="AM12" s="571"/>
      <c r="AN12" s="571"/>
      <c r="AR12" s="599"/>
      <c r="AS12" s="599"/>
      <c r="AT12" s="7" t="s">
        <v>16</v>
      </c>
      <c r="AU12" s="4"/>
      <c r="AV12" s="602">
        <v>2362102</v>
      </c>
      <c r="AW12" s="603"/>
      <c r="AX12" s="603"/>
      <c r="AY12" s="603"/>
      <c r="AZ12" s="603">
        <v>2283262</v>
      </c>
      <c r="BA12" s="603"/>
      <c r="BB12" s="603"/>
      <c r="BC12" s="603"/>
      <c r="BD12" s="603">
        <v>33452</v>
      </c>
      <c r="BE12" s="603"/>
      <c r="BF12" s="603"/>
      <c r="BG12" s="603"/>
      <c r="BH12" s="603">
        <v>9496</v>
      </c>
      <c r="BI12" s="603"/>
      <c r="BJ12" s="603"/>
      <c r="BK12" s="603"/>
      <c r="BL12" s="603">
        <v>14093</v>
      </c>
      <c r="BM12" s="603"/>
      <c r="BN12" s="603"/>
      <c r="BO12" s="603"/>
      <c r="BP12" s="603">
        <v>53</v>
      </c>
      <c r="BQ12" s="603"/>
      <c r="BR12" s="603"/>
      <c r="BS12" s="603"/>
      <c r="BT12" s="603">
        <v>1738</v>
      </c>
      <c r="BU12" s="603"/>
      <c r="BV12" s="603"/>
      <c r="BW12" s="603"/>
      <c r="BX12" s="603">
        <v>20008</v>
      </c>
      <c r="BY12" s="603"/>
      <c r="BZ12" s="603"/>
      <c r="CA12" s="603"/>
      <c r="CB12" s="600" t="s">
        <v>54</v>
      </c>
      <c r="CC12" s="600"/>
      <c r="CD12" s="600"/>
      <c r="CE12" s="600"/>
    </row>
    <row r="13" spans="1:83" ht="17.25">
      <c r="A13" s="329"/>
      <c r="B13" s="329"/>
      <c r="C13" s="112"/>
      <c r="D13" s="120"/>
      <c r="E13" s="563"/>
      <c r="F13" s="563"/>
      <c r="G13" s="563"/>
      <c r="H13" s="156"/>
      <c r="I13" s="563"/>
      <c r="J13" s="563"/>
      <c r="K13" s="563"/>
      <c r="L13" s="156"/>
      <c r="M13" s="566"/>
      <c r="N13" s="566"/>
      <c r="O13" s="566"/>
      <c r="P13" s="157"/>
      <c r="Q13" s="566"/>
      <c r="R13" s="566"/>
      <c r="S13" s="566"/>
      <c r="T13" s="157"/>
      <c r="U13" s="563"/>
      <c r="V13" s="563"/>
      <c r="W13" s="563"/>
      <c r="X13" s="563"/>
      <c r="Y13" s="563"/>
      <c r="Z13" s="563"/>
      <c r="AA13" s="563"/>
      <c r="AB13" s="563"/>
      <c r="AC13" s="566"/>
      <c r="AD13" s="566"/>
      <c r="AE13" s="566"/>
      <c r="AF13" s="157"/>
      <c r="AG13" s="563"/>
      <c r="AH13" s="563"/>
      <c r="AI13" s="563"/>
      <c r="AJ13" s="563"/>
      <c r="AK13" s="566"/>
      <c r="AL13" s="566"/>
      <c r="AM13" s="566"/>
      <c r="AN13" s="566"/>
      <c r="AR13" s="599"/>
      <c r="AS13" s="599"/>
      <c r="AT13" s="7"/>
      <c r="AU13" s="4"/>
      <c r="AV13" s="598"/>
      <c r="AW13" s="598"/>
      <c r="AX13" s="598"/>
      <c r="AY13" s="8"/>
      <c r="AZ13" s="598"/>
      <c r="BA13" s="598"/>
      <c r="BB13" s="598"/>
      <c r="BC13" s="8"/>
      <c r="BD13" s="598"/>
      <c r="BE13" s="598"/>
      <c r="BF13" s="598"/>
      <c r="BG13" s="8"/>
      <c r="BH13" s="598"/>
      <c r="BI13" s="598"/>
      <c r="BJ13" s="598"/>
      <c r="BK13" s="8"/>
      <c r="BL13" s="598"/>
      <c r="BM13" s="598"/>
      <c r="BN13" s="598"/>
      <c r="BO13" s="598"/>
      <c r="BP13" s="598"/>
      <c r="BQ13" s="598"/>
      <c r="BR13" s="598"/>
      <c r="BS13" s="598"/>
      <c r="BT13" s="598"/>
      <c r="BU13" s="598"/>
      <c r="BV13" s="598"/>
      <c r="BW13" s="8"/>
      <c r="BX13" s="598"/>
      <c r="BY13" s="598"/>
      <c r="BZ13" s="598"/>
      <c r="CA13" s="598"/>
      <c r="CB13" s="598"/>
      <c r="CC13" s="598"/>
      <c r="CD13" s="598"/>
      <c r="CE13" s="598"/>
    </row>
    <row r="14" spans="1:83" ht="17.25">
      <c r="A14" s="488"/>
      <c r="B14" s="488"/>
      <c r="C14" s="132" t="s">
        <v>133</v>
      </c>
      <c r="D14" s="133"/>
      <c r="E14" s="567">
        <v>2358734</v>
      </c>
      <c r="F14" s="568"/>
      <c r="G14" s="568"/>
      <c r="H14" s="569"/>
      <c r="I14" s="568">
        <v>2276507</v>
      </c>
      <c r="J14" s="568"/>
      <c r="K14" s="568"/>
      <c r="L14" s="569"/>
      <c r="M14" s="568">
        <v>35220</v>
      </c>
      <c r="N14" s="568"/>
      <c r="O14" s="568"/>
      <c r="P14" s="569"/>
      <c r="Q14" s="568">
        <v>9879</v>
      </c>
      <c r="R14" s="568"/>
      <c r="S14" s="568"/>
      <c r="T14" s="569"/>
      <c r="U14" s="568">
        <v>15132</v>
      </c>
      <c r="V14" s="568"/>
      <c r="W14" s="568"/>
      <c r="X14" s="568"/>
      <c r="Y14" s="568">
        <v>30</v>
      </c>
      <c r="Z14" s="568"/>
      <c r="AA14" s="568"/>
      <c r="AB14" s="568"/>
      <c r="AC14" s="568">
        <v>1277</v>
      </c>
      <c r="AD14" s="568"/>
      <c r="AE14" s="568"/>
      <c r="AF14" s="569"/>
      <c r="AG14" s="568">
        <v>20689</v>
      </c>
      <c r="AH14" s="568"/>
      <c r="AI14" s="568"/>
      <c r="AJ14" s="568"/>
      <c r="AK14" s="568" t="s">
        <v>89</v>
      </c>
      <c r="AL14" s="568"/>
      <c r="AM14" s="568"/>
      <c r="AN14" s="568"/>
      <c r="AR14" s="607"/>
      <c r="AS14" s="607"/>
      <c r="AT14" s="11" t="s">
        <v>17</v>
      </c>
      <c r="AU14" s="12"/>
      <c r="AV14" s="608">
        <v>2375434</v>
      </c>
      <c r="AW14" s="609"/>
      <c r="AX14" s="609"/>
      <c r="AY14" s="610"/>
      <c r="AZ14" s="609">
        <v>2280588</v>
      </c>
      <c r="BA14" s="609"/>
      <c r="BB14" s="609"/>
      <c r="BC14" s="610"/>
      <c r="BD14" s="609">
        <v>34678</v>
      </c>
      <c r="BE14" s="609"/>
      <c r="BF14" s="609"/>
      <c r="BG14" s="610"/>
      <c r="BH14" s="609">
        <v>10075</v>
      </c>
      <c r="BI14" s="609"/>
      <c r="BJ14" s="609"/>
      <c r="BK14" s="610"/>
      <c r="BL14" s="609">
        <v>27090</v>
      </c>
      <c r="BM14" s="609"/>
      <c r="BN14" s="609"/>
      <c r="BO14" s="609"/>
      <c r="BP14" s="609">
        <v>9</v>
      </c>
      <c r="BQ14" s="609"/>
      <c r="BR14" s="609"/>
      <c r="BS14" s="609"/>
      <c r="BT14" s="609">
        <v>1943</v>
      </c>
      <c r="BU14" s="609"/>
      <c r="BV14" s="609"/>
      <c r="BW14" s="610"/>
      <c r="BX14" s="609">
        <v>21051</v>
      </c>
      <c r="BY14" s="609"/>
      <c r="BZ14" s="609"/>
      <c r="CA14" s="609"/>
      <c r="CB14" s="609" t="s">
        <v>54</v>
      </c>
      <c r="CC14" s="609"/>
      <c r="CD14" s="609"/>
      <c r="CE14" s="609"/>
    </row>
    <row r="15" spans="1:83" ht="17.25">
      <c r="A15" s="131"/>
      <c r="B15" s="131"/>
      <c r="C15" s="132"/>
      <c r="D15" s="133"/>
      <c r="E15" s="158"/>
      <c r="F15" s="159"/>
      <c r="G15" s="159"/>
      <c r="H15" s="160"/>
      <c r="I15" s="159"/>
      <c r="J15" s="159"/>
      <c r="K15" s="159"/>
      <c r="L15" s="160"/>
      <c r="M15" s="161"/>
      <c r="N15" s="161"/>
      <c r="O15" s="161"/>
      <c r="P15" s="162"/>
      <c r="Q15" s="161"/>
      <c r="R15" s="161"/>
      <c r="S15" s="161"/>
      <c r="T15" s="162"/>
      <c r="U15" s="159"/>
      <c r="V15" s="159"/>
      <c r="W15" s="159"/>
      <c r="X15" s="159"/>
      <c r="Y15" s="159"/>
      <c r="Z15" s="159"/>
      <c r="AA15" s="159"/>
      <c r="AB15" s="159"/>
      <c r="AC15" s="161"/>
      <c r="AD15" s="161"/>
      <c r="AE15" s="161"/>
      <c r="AF15" s="162"/>
      <c r="AG15" s="159"/>
      <c r="AH15" s="159"/>
      <c r="AI15" s="159"/>
      <c r="AJ15" s="159"/>
      <c r="AK15" s="161"/>
      <c r="AL15" s="161"/>
      <c r="AM15" s="161"/>
      <c r="AN15" s="161"/>
      <c r="AR15" s="6"/>
      <c r="AS15" s="6"/>
      <c r="AT15" s="11"/>
      <c r="AU15" s="12"/>
      <c r="AV15" s="16"/>
      <c r="AW15" s="17"/>
      <c r="AX15" s="17"/>
      <c r="AY15" s="18"/>
      <c r="AZ15" s="17"/>
      <c r="BA15" s="17"/>
      <c r="BB15" s="17"/>
      <c r="BC15" s="18"/>
      <c r="BD15" s="17"/>
      <c r="BE15" s="17"/>
      <c r="BF15" s="17"/>
      <c r="BG15" s="18"/>
      <c r="BH15" s="17"/>
      <c r="BI15" s="17"/>
      <c r="BJ15" s="17"/>
      <c r="BK15" s="18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8"/>
      <c r="BX15" s="17"/>
      <c r="BY15" s="17"/>
      <c r="BZ15" s="17"/>
      <c r="CA15" s="17"/>
      <c r="CB15" s="17"/>
      <c r="CC15" s="17"/>
      <c r="CD15" s="17"/>
      <c r="CE15" s="17"/>
    </row>
    <row r="16" spans="1:83" ht="17.25">
      <c r="A16" s="329"/>
      <c r="B16" s="329"/>
      <c r="C16" s="112"/>
      <c r="D16" s="113"/>
      <c r="E16" s="462"/>
      <c r="F16" s="463"/>
      <c r="G16" s="463"/>
      <c r="H16" s="115"/>
      <c r="I16" s="463"/>
      <c r="J16" s="463"/>
      <c r="K16" s="463"/>
      <c r="L16" s="115"/>
      <c r="M16" s="565"/>
      <c r="N16" s="565"/>
      <c r="O16" s="565"/>
      <c r="P16" s="163"/>
      <c r="Q16" s="565"/>
      <c r="R16" s="565"/>
      <c r="S16" s="565"/>
      <c r="T16" s="163"/>
      <c r="U16" s="463"/>
      <c r="V16" s="463"/>
      <c r="W16" s="463"/>
      <c r="X16" s="463"/>
      <c r="Y16" s="463"/>
      <c r="Z16" s="463"/>
      <c r="AA16" s="463"/>
      <c r="AB16" s="463"/>
      <c r="AC16" s="565"/>
      <c r="AD16" s="565"/>
      <c r="AE16" s="565"/>
      <c r="AF16" s="163"/>
      <c r="AG16" s="463"/>
      <c r="AH16" s="463"/>
      <c r="AI16" s="463"/>
      <c r="AJ16" s="463"/>
      <c r="AK16" s="565"/>
      <c r="AL16" s="565"/>
      <c r="AM16" s="565"/>
      <c r="AN16" s="565"/>
      <c r="AR16" s="599"/>
      <c r="AS16" s="599"/>
      <c r="AT16" s="7"/>
      <c r="AU16" s="3"/>
      <c r="AV16" s="615"/>
      <c r="AW16" s="616"/>
      <c r="AX16" s="616"/>
      <c r="AY16" s="19"/>
      <c r="AZ16" s="616"/>
      <c r="BA16" s="616"/>
      <c r="BB16" s="616"/>
      <c r="BC16" s="19"/>
      <c r="BD16" s="616"/>
      <c r="BE16" s="616"/>
      <c r="BF16" s="616"/>
      <c r="BG16" s="19"/>
      <c r="BH16" s="616"/>
      <c r="BI16" s="616"/>
      <c r="BJ16" s="616"/>
      <c r="BK16" s="19"/>
      <c r="BL16" s="616"/>
      <c r="BM16" s="616"/>
      <c r="BN16" s="616"/>
      <c r="BO16" s="616"/>
      <c r="BP16" s="616"/>
      <c r="BQ16" s="616"/>
      <c r="BR16" s="616"/>
      <c r="BS16" s="616"/>
      <c r="BT16" s="616"/>
      <c r="BU16" s="616"/>
      <c r="BV16" s="616"/>
      <c r="BW16" s="19"/>
      <c r="BX16" s="616"/>
      <c r="BY16" s="616"/>
      <c r="BZ16" s="616"/>
      <c r="CA16" s="616"/>
      <c r="CB16" s="510"/>
      <c r="CC16" s="510"/>
      <c r="CD16" s="510"/>
      <c r="CE16" s="510"/>
    </row>
    <row r="17" spans="1:83" ht="17.25">
      <c r="A17" s="329"/>
      <c r="B17" s="329"/>
      <c r="C17" s="118" t="s">
        <v>55</v>
      </c>
      <c r="D17" s="113" t="s">
        <v>56</v>
      </c>
      <c r="E17" s="462">
        <v>212185</v>
      </c>
      <c r="F17" s="463"/>
      <c r="G17" s="463"/>
      <c r="H17" s="463"/>
      <c r="I17" s="463">
        <v>207224</v>
      </c>
      <c r="J17" s="463"/>
      <c r="K17" s="463"/>
      <c r="L17" s="463"/>
      <c r="M17" s="463">
        <v>1560</v>
      </c>
      <c r="N17" s="463"/>
      <c r="O17" s="463"/>
      <c r="P17" s="463"/>
      <c r="Q17" s="463">
        <v>537</v>
      </c>
      <c r="R17" s="463"/>
      <c r="S17" s="463"/>
      <c r="T17" s="463"/>
      <c r="U17" s="463">
        <v>1279</v>
      </c>
      <c r="V17" s="463"/>
      <c r="W17" s="463"/>
      <c r="X17" s="463"/>
      <c r="Y17" s="463" t="s">
        <v>89</v>
      </c>
      <c r="Z17" s="463"/>
      <c r="AA17" s="463"/>
      <c r="AB17" s="463"/>
      <c r="AC17" s="463">
        <v>280</v>
      </c>
      <c r="AD17" s="463"/>
      <c r="AE17" s="463"/>
      <c r="AF17" s="463"/>
      <c r="AG17" s="463">
        <v>1305</v>
      </c>
      <c r="AH17" s="463"/>
      <c r="AI17" s="463"/>
      <c r="AJ17" s="463"/>
      <c r="AK17" s="463" t="s">
        <v>89</v>
      </c>
      <c r="AL17" s="463"/>
      <c r="AM17" s="463"/>
      <c r="AN17" s="463"/>
      <c r="AR17" s="599"/>
      <c r="AS17" s="599"/>
      <c r="AT17" s="7" t="s">
        <v>55</v>
      </c>
      <c r="AU17" s="3" t="s">
        <v>56</v>
      </c>
      <c r="AV17" s="611">
        <v>214898</v>
      </c>
      <c r="AW17" s="612"/>
      <c r="AX17" s="612"/>
      <c r="AY17" s="613"/>
      <c r="AZ17" s="614">
        <v>207846</v>
      </c>
      <c r="BA17" s="614"/>
      <c r="BB17" s="614"/>
      <c r="BC17" s="614"/>
      <c r="BD17" s="614">
        <v>1625</v>
      </c>
      <c r="BE17" s="614"/>
      <c r="BF17" s="614"/>
      <c r="BG17" s="614"/>
      <c r="BH17" s="614">
        <v>598</v>
      </c>
      <c r="BI17" s="614"/>
      <c r="BJ17" s="614"/>
      <c r="BK17" s="614"/>
      <c r="BL17" s="614">
        <v>3675</v>
      </c>
      <c r="BM17" s="614"/>
      <c r="BN17" s="614"/>
      <c r="BO17" s="614"/>
      <c r="BP17" s="614" t="s">
        <v>54</v>
      </c>
      <c r="BQ17" s="614"/>
      <c r="BR17" s="614"/>
      <c r="BS17" s="614"/>
      <c r="BT17" s="614">
        <v>34</v>
      </c>
      <c r="BU17" s="614"/>
      <c r="BV17" s="614"/>
      <c r="BW17" s="614"/>
      <c r="BX17" s="614">
        <v>1120</v>
      </c>
      <c r="BY17" s="614"/>
      <c r="BZ17" s="614"/>
      <c r="CA17" s="614"/>
      <c r="CB17" s="614" t="s">
        <v>54</v>
      </c>
      <c r="CC17" s="614"/>
      <c r="CD17" s="614"/>
      <c r="CE17" s="614"/>
    </row>
    <row r="18" spans="1:83" ht="17.25">
      <c r="A18" s="329"/>
      <c r="B18" s="329"/>
      <c r="C18" s="118"/>
      <c r="D18" s="113"/>
      <c r="E18" s="462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R18" s="599"/>
      <c r="AS18" s="599"/>
      <c r="AT18" s="7"/>
      <c r="AU18" s="3"/>
      <c r="AV18" s="520"/>
      <c r="AW18" s="510"/>
      <c r="AX18" s="510"/>
      <c r="AY18" s="510"/>
      <c r="AZ18" s="510"/>
      <c r="BA18" s="510"/>
      <c r="BB18" s="510"/>
      <c r="BC18" s="510"/>
      <c r="BD18" s="510"/>
      <c r="BE18" s="510"/>
      <c r="BF18" s="510"/>
      <c r="BG18" s="510"/>
      <c r="BH18" s="510"/>
      <c r="BI18" s="510"/>
      <c r="BJ18" s="510"/>
      <c r="BK18" s="510"/>
      <c r="BL18" s="510"/>
      <c r="BM18" s="510"/>
      <c r="BN18" s="510"/>
      <c r="BO18" s="510"/>
      <c r="BP18" s="510"/>
      <c r="BQ18" s="510"/>
      <c r="BR18" s="510"/>
      <c r="BS18" s="510"/>
      <c r="BT18" s="510"/>
      <c r="BU18" s="510"/>
      <c r="BV18" s="510"/>
      <c r="BW18" s="510"/>
      <c r="BX18" s="510"/>
      <c r="BY18" s="510"/>
      <c r="BZ18" s="510"/>
      <c r="CA18" s="510"/>
      <c r="CB18" s="510"/>
      <c r="CC18" s="510"/>
      <c r="CD18" s="510"/>
      <c r="CE18" s="510"/>
    </row>
    <row r="19" spans="1:83" ht="17.25">
      <c r="A19" s="329"/>
      <c r="B19" s="329"/>
      <c r="C19" s="118" t="s">
        <v>27</v>
      </c>
      <c r="D19" s="113"/>
      <c r="E19" s="462">
        <v>179874</v>
      </c>
      <c r="F19" s="463"/>
      <c r="G19" s="463"/>
      <c r="H19" s="463"/>
      <c r="I19" s="463">
        <v>173306</v>
      </c>
      <c r="J19" s="463"/>
      <c r="K19" s="463"/>
      <c r="L19" s="463"/>
      <c r="M19" s="463">
        <v>3732</v>
      </c>
      <c r="N19" s="463"/>
      <c r="O19" s="463"/>
      <c r="P19" s="463"/>
      <c r="Q19" s="463">
        <v>797</v>
      </c>
      <c r="R19" s="463"/>
      <c r="S19" s="463"/>
      <c r="T19" s="463"/>
      <c r="U19" s="463">
        <v>1245</v>
      </c>
      <c r="V19" s="463"/>
      <c r="W19" s="463"/>
      <c r="X19" s="463"/>
      <c r="Y19" s="463" t="s">
        <v>89</v>
      </c>
      <c r="Z19" s="463"/>
      <c r="AA19" s="463"/>
      <c r="AB19" s="463"/>
      <c r="AC19" s="463">
        <v>14</v>
      </c>
      <c r="AD19" s="463"/>
      <c r="AE19" s="463"/>
      <c r="AF19" s="463"/>
      <c r="AG19" s="463">
        <v>780</v>
      </c>
      <c r="AH19" s="463"/>
      <c r="AI19" s="463"/>
      <c r="AJ19" s="463"/>
      <c r="AK19" s="463" t="s">
        <v>89</v>
      </c>
      <c r="AL19" s="463"/>
      <c r="AM19" s="463"/>
      <c r="AN19" s="463"/>
      <c r="AR19" s="599"/>
      <c r="AS19" s="599"/>
      <c r="AT19" s="7" t="s">
        <v>27</v>
      </c>
      <c r="AU19" s="3"/>
      <c r="AV19" s="617">
        <v>192942</v>
      </c>
      <c r="AW19" s="614"/>
      <c r="AX19" s="614"/>
      <c r="AY19" s="614"/>
      <c r="AZ19" s="614">
        <v>184007</v>
      </c>
      <c r="BA19" s="614"/>
      <c r="BB19" s="614"/>
      <c r="BC19" s="614"/>
      <c r="BD19" s="614">
        <v>3294</v>
      </c>
      <c r="BE19" s="614"/>
      <c r="BF19" s="614"/>
      <c r="BG19" s="614"/>
      <c r="BH19" s="614">
        <v>819</v>
      </c>
      <c r="BI19" s="614"/>
      <c r="BJ19" s="614"/>
      <c r="BK19" s="614"/>
      <c r="BL19" s="614">
        <v>3318</v>
      </c>
      <c r="BM19" s="614"/>
      <c r="BN19" s="614"/>
      <c r="BO19" s="614"/>
      <c r="BP19" s="614" t="s">
        <v>54</v>
      </c>
      <c r="BQ19" s="614"/>
      <c r="BR19" s="614"/>
      <c r="BS19" s="614"/>
      <c r="BT19" s="614">
        <v>233</v>
      </c>
      <c r="BU19" s="614"/>
      <c r="BV19" s="614"/>
      <c r="BW19" s="614"/>
      <c r="BX19" s="614">
        <v>1271</v>
      </c>
      <c r="BY19" s="614"/>
      <c r="BZ19" s="614"/>
      <c r="CA19" s="614"/>
      <c r="CB19" s="614" t="s">
        <v>54</v>
      </c>
      <c r="CC19" s="614"/>
      <c r="CD19" s="614"/>
      <c r="CE19" s="614"/>
    </row>
    <row r="20" spans="1:83" ht="17.25">
      <c r="A20" s="329"/>
      <c r="B20" s="329"/>
      <c r="C20" s="118"/>
      <c r="D20" s="113"/>
      <c r="E20" s="462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3"/>
      <c r="AN20" s="463"/>
      <c r="AR20" s="599"/>
      <c r="AS20" s="599"/>
      <c r="AT20" s="7"/>
      <c r="AU20" s="3"/>
      <c r="AV20" s="520"/>
      <c r="AW20" s="510"/>
      <c r="AX20" s="510"/>
      <c r="AY20" s="510"/>
      <c r="AZ20" s="510"/>
      <c r="BA20" s="510"/>
      <c r="BB20" s="510"/>
      <c r="BC20" s="510"/>
      <c r="BD20" s="510"/>
      <c r="BE20" s="510"/>
      <c r="BF20" s="510"/>
      <c r="BG20" s="510"/>
      <c r="BH20" s="510"/>
      <c r="BI20" s="510"/>
      <c r="BJ20" s="510"/>
      <c r="BK20" s="510"/>
      <c r="BL20" s="510"/>
      <c r="BM20" s="510"/>
      <c r="BN20" s="510"/>
      <c r="BO20" s="510"/>
      <c r="BP20" s="510"/>
      <c r="BQ20" s="510"/>
      <c r="BR20" s="510"/>
      <c r="BS20" s="510"/>
      <c r="BT20" s="510"/>
      <c r="BU20" s="510"/>
      <c r="BV20" s="510"/>
      <c r="BW20" s="510"/>
      <c r="BX20" s="510"/>
      <c r="BY20" s="510"/>
      <c r="BZ20" s="510"/>
      <c r="CA20" s="510"/>
      <c r="CB20" s="510"/>
      <c r="CC20" s="510"/>
      <c r="CD20" s="510"/>
      <c r="CE20" s="510"/>
    </row>
    <row r="21" spans="1:83" ht="17.25">
      <c r="A21" s="329"/>
      <c r="B21" s="329"/>
      <c r="C21" s="118" t="s">
        <v>57</v>
      </c>
      <c r="D21" s="113"/>
      <c r="E21" s="462">
        <v>197752</v>
      </c>
      <c r="F21" s="463"/>
      <c r="G21" s="463"/>
      <c r="H21" s="463"/>
      <c r="I21" s="463">
        <v>193108</v>
      </c>
      <c r="J21" s="463"/>
      <c r="K21" s="463"/>
      <c r="L21" s="463"/>
      <c r="M21" s="463">
        <v>1342</v>
      </c>
      <c r="N21" s="463"/>
      <c r="O21" s="463"/>
      <c r="P21" s="463"/>
      <c r="Q21" s="463">
        <v>466</v>
      </c>
      <c r="R21" s="463"/>
      <c r="S21" s="463"/>
      <c r="T21" s="463"/>
      <c r="U21" s="463">
        <v>1435</v>
      </c>
      <c r="V21" s="463"/>
      <c r="W21" s="463"/>
      <c r="X21" s="463"/>
      <c r="Y21" s="463" t="s">
        <v>89</v>
      </c>
      <c r="Z21" s="463"/>
      <c r="AA21" s="463"/>
      <c r="AB21" s="463"/>
      <c r="AC21" s="463">
        <v>82</v>
      </c>
      <c r="AD21" s="463"/>
      <c r="AE21" s="463"/>
      <c r="AF21" s="463"/>
      <c r="AG21" s="463">
        <v>1319</v>
      </c>
      <c r="AH21" s="463"/>
      <c r="AI21" s="463"/>
      <c r="AJ21" s="463"/>
      <c r="AK21" s="463" t="s">
        <v>89</v>
      </c>
      <c r="AL21" s="463"/>
      <c r="AM21" s="463"/>
      <c r="AN21" s="463"/>
      <c r="AR21" s="599"/>
      <c r="AS21" s="599"/>
      <c r="AT21" s="7" t="s">
        <v>57</v>
      </c>
      <c r="AU21" s="3"/>
      <c r="AV21" s="617">
        <v>204525</v>
      </c>
      <c r="AW21" s="614"/>
      <c r="AX21" s="614"/>
      <c r="AY21" s="614"/>
      <c r="AZ21" s="614">
        <v>197039</v>
      </c>
      <c r="BA21" s="614"/>
      <c r="BB21" s="614"/>
      <c r="BC21" s="614"/>
      <c r="BD21" s="614">
        <v>2602</v>
      </c>
      <c r="BE21" s="614"/>
      <c r="BF21" s="614"/>
      <c r="BG21" s="614"/>
      <c r="BH21" s="614">
        <v>477</v>
      </c>
      <c r="BI21" s="614"/>
      <c r="BJ21" s="614"/>
      <c r="BK21" s="614"/>
      <c r="BL21" s="614">
        <v>2970</v>
      </c>
      <c r="BM21" s="614"/>
      <c r="BN21" s="614"/>
      <c r="BO21" s="614"/>
      <c r="BP21" s="614" t="s">
        <v>54</v>
      </c>
      <c r="BQ21" s="614"/>
      <c r="BR21" s="614"/>
      <c r="BS21" s="614"/>
      <c r="BT21" s="614">
        <v>116</v>
      </c>
      <c r="BU21" s="614"/>
      <c r="BV21" s="614"/>
      <c r="BW21" s="614"/>
      <c r="BX21" s="614">
        <v>1321</v>
      </c>
      <c r="BY21" s="614"/>
      <c r="BZ21" s="614"/>
      <c r="CA21" s="614"/>
      <c r="CB21" s="614" t="s">
        <v>54</v>
      </c>
      <c r="CC21" s="614"/>
      <c r="CD21" s="614"/>
      <c r="CE21" s="614"/>
    </row>
    <row r="22" spans="1:83" ht="17.25">
      <c r="A22" s="329"/>
      <c r="B22" s="329"/>
      <c r="C22" s="118"/>
      <c r="D22" s="113"/>
      <c r="E22" s="462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R22" s="599"/>
      <c r="AS22" s="599"/>
      <c r="AT22" s="7"/>
      <c r="AU22" s="3"/>
      <c r="AV22" s="520"/>
      <c r="AW22" s="510"/>
      <c r="AX22" s="510"/>
      <c r="AY22" s="510"/>
      <c r="AZ22" s="510"/>
      <c r="BA22" s="510"/>
      <c r="BB22" s="510"/>
      <c r="BC22" s="510"/>
      <c r="BD22" s="510"/>
      <c r="BE22" s="510"/>
      <c r="BF22" s="510"/>
      <c r="BG22" s="510"/>
      <c r="BH22" s="510"/>
      <c r="BI22" s="510"/>
      <c r="BJ22" s="510"/>
      <c r="BK22" s="510"/>
      <c r="BL22" s="510"/>
      <c r="BM22" s="510"/>
      <c r="BN22" s="510"/>
      <c r="BO22" s="510"/>
      <c r="BP22" s="510"/>
      <c r="BQ22" s="510"/>
      <c r="BR22" s="510"/>
      <c r="BS22" s="510"/>
      <c r="BT22" s="510"/>
      <c r="BU22" s="510"/>
      <c r="BV22" s="510"/>
      <c r="BW22" s="510"/>
      <c r="BX22" s="510"/>
      <c r="BY22" s="510"/>
      <c r="BZ22" s="510"/>
      <c r="CA22" s="510"/>
      <c r="CB22" s="510"/>
      <c r="CC22" s="510"/>
      <c r="CD22" s="510"/>
      <c r="CE22" s="510"/>
    </row>
    <row r="23" spans="1:83" ht="17.25">
      <c r="A23" s="329"/>
      <c r="B23" s="329"/>
      <c r="C23" s="118" t="s">
        <v>58</v>
      </c>
      <c r="D23" s="113"/>
      <c r="E23" s="462">
        <v>174843</v>
      </c>
      <c r="F23" s="463"/>
      <c r="G23" s="463"/>
      <c r="H23" s="463"/>
      <c r="I23" s="463">
        <v>168027</v>
      </c>
      <c r="J23" s="463"/>
      <c r="K23" s="463"/>
      <c r="L23" s="463"/>
      <c r="M23" s="463">
        <v>3509</v>
      </c>
      <c r="N23" s="463"/>
      <c r="O23" s="463"/>
      <c r="P23" s="463"/>
      <c r="Q23" s="463">
        <v>770</v>
      </c>
      <c r="R23" s="463"/>
      <c r="S23" s="463"/>
      <c r="T23" s="463"/>
      <c r="U23" s="463">
        <v>1218</v>
      </c>
      <c r="V23" s="463"/>
      <c r="W23" s="463"/>
      <c r="X23" s="463"/>
      <c r="Y23" s="463" t="s">
        <v>89</v>
      </c>
      <c r="Z23" s="463"/>
      <c r="AA23" s="463"/>
      <c r="AB23" s="463"/>
      <c r="AC23" s="463">
        <v>6</v>
      </c>
      <c r="AD23" s="463"/>
      <c r="AE23" s="463"/>
      <c r="AF23" s="463"/>
      <c r="AG23" s="463">
        <v>1313</v>
      </c>
      <c r="AH23" s="463"/>
      <c r="AI23" s="463"/>
      <c r="AJ23" s="463"/>
      <c r="AK23" s="463" t="s">
        <v>89</v>
      </c>
      <c r="AL23" s="463"/>
      <c r="AM23" s="463"/>
      <c r="AN23" s="463"/>
      <c r="AR23" s="599"/>
      <c r="AS23" s="599"/>
      <c r="AT23" s="7" t="s">
        <v>58</v>
      </c>
      <c r="AU23" s="3"/>
      <c r="AV23" s="617">
        <v>180233</v>
      </c>
      <c r="AW23" s="614"/>
      <c r="AX23" s="614"/>
      <c r="AY23" s="614"/>
      <c r="AZ23" s="614">
        <v>172173</v>
      </c>
      <c r="BA23" s="614"/>
      <c r="BB23" s="614"/>
      <c r="BC23" s="614"/>
      <c r="BD23" s="614">
        <v>2102</v>
      </c>
      <c r="BE23" s="614"/>
      <c r="BF23" s="614"/>
      <c r="BG23" s="614"/>
      <c r="BH23" s="614">
        <v>836</v>
      </c>
      <c r="BI23" s="614"/>
      <c r="BJ23" s="614"/>
      <c r="BK23" s="614"/>
      <c r="BL23" s="614">
        <v>3619</v>
      </c>
      <c r="BM23" s="614"/>
      <c r="BN23" s="614"/>
      <c r="BO23" s="614"/>
      <c r="BP23" s="614" t="s">
        <v>54</v>
      </c>
      <c r="BQ23" s="614"/>
      <c r="BR23" s="614"/>
      <c r="BS23" s="614"/>
      <c r="BT23" s="614">
        <v>212</v>
      </c>
      <c r="BU23" s="614"/>
      <c r="BV23" s="614"/>
      <c r="BW23" s="614"/>
      <c r="BX23" s="614">
        <v>1291</v>
      </c>
      <c r="BY23" s="614"/>
      <c r="BZ23" s="614"/>
      <c r="CA23" s="614"/>
      <c r="CB23" s="614" t="s">
        <v>54</v>
      </c>
      <c r="CC23" s="614"/>
      <c r="CD23" s="614"/>
      <c r="CE23" s="614"/>
    </row>
    <row r="24" spans="1:83" ht="17.25">
      <c r="A24" s="329"/>
      <c r="B24" s="329"/>
      <c r="C24" s="118"/>
      <c r="D24" s="113"/>
      <c r="E24" s="462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3"/>
      <c r="AL24" s="463"/>
      <c r="AM24" s="463"/>
      <c r="AN24" s="463"/>
      <c r="AR24" s="599"/>
      <c r="AS24" s="599"/>
      <c r="AT24" s="7"/>
      <c r="AU24" s="3"/>
      <c r="AV24" s="520"/>
      <c r="AW24" s="510"/>
      <c r="AX24" s="510"/>
      <c r="AY24" s="510"/>
      <c r="AZ24" s="510"/>
      <c r="BA24" s="510"/>
      <c r="BB24" s="510"/>
      <c r="BC24" s="510"/>
      <c r="BD24" s="510"/>
      <c r="BE24" s="510"/>
      <c r="BF24" s="510"/>
      <c r="BG24" s="510"/>
      <c r="BH24" s="510"/>
      <c r="BI24" s="510"/>
      <c r="BJ24" s="510"/>
      <c r="BK24" s="510"/>
      <c r="BL24" s="510"/>
      <c r="BM24" s="510"/>
      <c r="BN24" s="510"/>
      <c r="BO24" s="510"/>
      <c r="BP24" s="510"/>
      <c r="BQ24" s="510"/>
      <c r="BR24" s="510"/>
      <c r="BS24" s="510"/>
      <c r="BT24" s="510"/>
      <c r="BU24" s="510"/>
      <c r="BV24" s="510"/>
      <c r="BW24" s="510"/>
      <c r="BX24" s="510"/>
      <c r="BY24" s="510"/>
      <c r="BZ24" s="510"/>
      <c r="CA24" s="510"/>
      <c r="CB24" s="510"/>
      <c r="CC24" s="510"/>
      <c r="CD24" s="510"/>
      <c r="CE24" s="510"/>
    </row>
    <row r="25" spans="1:83" ht="17.25">
      <c r="A25" s="329"/>
      <c r="B25" s="329"/>
      <c r="C25" s="118" t="s">
        <v>28</v>
      </c>
      <c r="D25" s="113"/>
      <c r="E25" s="462">
        <v>217363</v>
      </c>
      <c r="F25" s="463"/>
      <c r="G25" s="463"/>
      <c r="H25" s="463"/>
      <c r="I25" s="463">
        <v>212408</v>
      </c>
      <c r="J25" s="463"/>
      <c r="K25" s="463"/>
      <c r="L25" s="463"/>
      <c r="M25" s="463">
        <v>1626</v>
      </c>
      <c r="N25" s="463"/>
      <c r="O25" s="463"/>
      <c r="P25" s="463"/>
      <c r="Q25" s="463">
        <v>576</v>
      </c>
      <c r="R25" s="463"/>
      <c r="S25" s="463"/>
      <c r="T25" s="463"/>
      <c r="U25" s="463">
        <v>1367</v>
      </c>
      <c r="V25" s="463"/>
      <c r="W25" s="463"/>
      <c r="X25" s="463"/>
      <c r="Y25" s="463" t="s">
        <v>89</v>
      </c>
      <c r="Z25" s="463"/>
      <c r="AA25" s="463"/>
      <c r="AB25" s="463"/>
      <c r="AC25" s="463">
        <v>181</v>
      </c>
      <c r="AD25" s="463"/>
      <c r="AE25" s="463"/>
      <c r="AF25" s="463"/>
      <c r="AG25" s="463">
        <v>1205</v>
      </c>
      <c r="AH25" s="463"/>
      <c r="AI25" s="463"/>
      <c r="AJ25" s="463"/>
      <c r="AK25" s="463" t="s">
        <v>89</v>
      </c>
      <c r="AL25" s="463"/>
      <c r="AM25" s="463"/>
      <c r="AN25" s="463"/>
      <c r="AR25" s="599"/>
      <c r="AS25" s="599"/>
      <c r="AT25" s="7" t="s">
        <v>28</v>
      </c>
      <c r="AU25" s="3"/>
      <c r="AV25" s="617">
        <v>213841</v>
      </c>
      <c r="AW25" s="614"/>
      <c r="AX25" s="614"/>
      <c r="AY25" s="614"/>
      <c r="AZ25" s="614">
        <v>209351</v>
      </c>
      <c r="BA25" s="614"/>
      <c r="BB25" s="614"/>
      <c r="BC25" s="614"/>
      <c r="BD25" s="614">
        <v>1684</v>
      </c>
      <c r="BE25" s="614"/>
      <c r="BF25" s="614"/>
      <c r="BG25" s="614"/>
      <c r="BH25" s="614">
        <v>609</v>
      </c>
      <c r="BI25" s="614"/>
      <c r="BJ25" s="614"/>
      <c r="BK25" s="614"/>
      <c r="BL25" s="614">
        <v>932</v>
      </c>
      <c r="BM25" s="614"/>
      <c r="BN25" s="614"/>
      <c r="BO25" s="614"/>
      <c r="BP25" s="614" t="s">
        <v>54</v>
      </c>
      <c r="BQ25" s="614"/>
      <c r="BR25" s="614"/>
      <c r="BS25" s="614"/>
      <c r="BT25" s="614">
        <v>142</v>
      </c>
      <c r="BU25" s="614"/>
      <c r="BV25" s="614"/>
      <c r="BW25" s="614"/>
      <c r="BX25" s="614">
        <v>1123</v>
      </c>
      <c r="BY25" s="614"/>
      <c r="BZ25" s="614"/>
      <c r="CA25" s="614"/>
      <c r="CB25" s="614" t="s">
        <v>54</v>
      </c>
      <c r="CC25" s="614"/>
      <c r="CD25" s="614"/>
      <c r="CE25" s="614"/>
    </row>
    <row r="26" spans="1:83" ht="17.25">
      <c r="A26" s="329"/>
      <c r="B26" s="329"/>
      <c r="C26" s="118"/>
      <c r="D26" s="113"/>
      <c r="E26" s="462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R26" s="599"/>
      <c r="AS26" s="599"/>
      <c r="AT26" s="7"/>
      <c r="AU26" s="3"/>
      <c r="AV26" s="520"/>
      <c r="AW26" s="510"/>
      <c r="AX26" s="510"/>
      <c r="AY26" s="510"/>
      <c r="AZ26" s="510"/>
      <c r="BA26" s="510"/>
      <c r="BB26" s="510"/>
      <c r="BC26" s="510"/>
      <c r="BD26" s="510"/>
      <c r="BE26" s="510"/>
      <c r="BF26" s="510"/>
      <c r="BG26" s="510"/>
      <c r="BH26" s="510"/>
      <c r="BI26" s="510"/>
      <c r="BJ26" s="510"/>
      <c r="BK26" s="510"/>
      <c r="BL26" s="510"/>
      <c r="BM26" s="510"/>
      <c r="BN26" s="510"/>
      <c r="BO26" s="510"/>
      <c r="BP26" s="510"/>
      <c r="BQ26" s="510"/>
      <c r="BR26" s="510"/>
      <c r="BS26" s="510"/>
      <c r="BT26" s="510"/>
      <c r="BU26" s="510"/>
      <c r="BV26" s="510"/>
      <c r="BW26" s="510"/>
      <c r="BX26" s="510"/>
      <c r="BY26" s="510"/>
      <c r="BZ26" s="510"/>
      <c r="CA26" s="510"/>
      <c r="CB26" s="510"/>
      <c r="CC26" s="510"/>
      <c r="CD26" s="510"/>
      <c r="CE26" s="510"/>
    </row>
    <row r="27" spans="1:83" ht="17.25">
      <c r="A27" s="329"/>
      <c r="B27" s="329"/>
      <c r="C27" s="118" t="s">
        <v>29</v>
      </c>
      <c r="D27" s="113"/>
      <c r="E27" s="462">
        <v>177084</v>
      </c>
      <c r="F27" s="463"/>
      <c r="G27" s="463"/>
      <c r="H27" s="463"/>
      <c r="I27" s="463">
        <v>168530</v>
      </c>
      <c r="J27" s="463"/>
      <c r="K27" s="463"/>
      <c r="L27" s="463"/>
      <c r="M27" s="463">
        <v>4192</v>
      </c>
      <c r="N27" s="463"/>
      <c r="O27" s="463"/>
      <c r="P27" s="463"/>
      <c r="Q27" s="463">
        <v>942</v>
      </c>
      <c r="R27" s="463"/>
      <c r="S27" s="463"/>
      <c r="T27" s="463"/>
      <c r="U27" s="463">
        <v>1017</v>
      </c>
      <c r="V27" s="463"/>
      <c r="W27" s="463"/>
      <c r="X27" s="463"/>
      <c r="Y27" s="463" t="s">
        <v>89</v>
      </c>
      <c r="Z27" s="463"/>
      <c r="AA27" s="463"/>
      <c r="AB27" s="463"/>
      <c r="AC27" s="463">
        <v>17</v>
      </c>
      <c r="AD27" s="463"/>
      <c r="AE27" s="463"/>
      <c r="AF27" s="463"/>
      <c r="AG27" s="463">
        <v>2386</v>
      </c>
      <c r="AH27" s="463"/>
      <c r="AI27" s="463"/>
      <c r="AJ27" s="463"/>
      <c r="AK27" s="463" t="s">
        <v>89</v>
      </c>
      <c r="AL27" s="463"/>
      <c r="AM27" s="463"/>
      <c r="AN27" s="463"/>
      <c r="AR27" s="599"/>
      <c r="AS27" s="599"/>
      <c r="AT27" s="7" t="s">
        <v>29</v>
      </c>
      <c r="AU27" s="3"/>
      <c r="AV27" s="617">
        <v>180916</v>
      </c>
      <c r="AW27" s="614"/>
      <c r="AX27" s="614"/>
      <c r="AY27" s="614"/>
      <c r="AZ27" s="614">
        <v>169593</v>
      </c>
      <c r="BA27" s="614"/>
      <c r="BB27" s="614"/>
      <c r="BC27" s="614"/>
      <c r="BD27" s="614">
        <v>4156</v>
      </c>
      <c r="BE27" s="614"/>
      <c r="BF27" s="614"/>
      <c r="BG27" s="614"/>
      <c r="BH27" s="614">
        <v>1039</v>
      </c>
      <c r="BI27" s="614"/>
      <c r="BJ27" s="614"/>
      <c r="BK27" s="614"/>
      <c r="BL27" s="614">
        <v>3284</v>
      </c>
      <c r="BM27" s="614"/>
      <c r="BN27" s="614"/>
      <c r="BO27" s="614"/>
      <c r="BP27" s="614" t="s">
        <v>54</v>
      </c>
      <c r="BQ27" s="614"/>
      <c r="BR27" s="614"/>
      <c r="BS27" s="614"/>
      <c r="BT27" s="614">
        <v>281</v>
      </c>
      <c r="BU27" s="614"/>
      <c r="BV27" s="614"/>
      <c r="BW27" s="614"/>
      <c r="BX27" s="614">
        <v>2563</v>
      </c>
      <c r="BY27" s="614"/>
      <c r="BZ27" s="614"/>
      <c r="CA27" s="614"/>
      <c r="CB27" s="614" t="s">
        <v>54</v>
      </c>
      <c r="CC27" s="614"/>
      <c r="CD27" s="614"/>
      <c r="CE27" s="614"/>
    </row>
    <row r="28" spans="1:83" ht="17.25">
      <c r="A28" s="329"/>
      <c r="B28" s="329"/>
      <c r="C28" s="118"/>
      <c r="D28" s="113"/>
      <c r="E28" s="462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R28" s="599"/>
      <c r="AS28" s="599"/>
      <c r="AT28" s="7"/>
      <c r="AU28" s="3"/>
      <c r="AV28" s="520"/>
      <c r="AW28" s="510"/>
      <c r="AX28" s="510"/>
      <c r="AY28" s="510"/>
      <c r="AZ28" s="510"/>
      <c r="BA28" s="510"/>
      <c r="BB28" s="510"/>
      <c r="BC28" s="510"/>
      <c r="BD28" s="510"/>
      <c r="BE28" s="510"/>
      <c r="BF28" s="510"/>
      <c r="BG28" s="510"/>
      <c r="BH28" s="510"/>
      <c r="BI28" s="510"/>
      <c r="BJ28" s="510"/>
      <c r="BK28" s="510"/>
      <c r="BL28" s="510"/>
      <c r="BM28" s="510"/>
      <c r="BN28" s="510"/>
      <c r="BO28" s="510"/>
      <c r="BP28" s="510"/>
      <c r="BQ28" s="510"/>
      <c r="BR28" s="510"/>
      <c r="BS28" s="510"/>
      <c r="BT28" s="510"/>
      <c r="BU28" s="510"/>
      <c r="BV28" s="510"/>
      <c r="BW28" s="510"/>
      <c r="BX28" s="510"/>
      <c r="BY28" s="510"/>
      <c r="BZ28" s="510"/>
      <c r="CA28" s="510"/>
      <c r="CB28" s="510"/>
      <c r="CC28" s="510"/>
      <c r="CD28" s="510"/>
      <c r="CE28" s="510"/>
    </row>
    <row r="29" spans="1:83" ht="17.25">
      <c r="A29" s="329"/>
      <c r="B29" s="329"/>
      <c r="C29" s="118" t="s">
        <v>30</v>
      </c>
      <c r="D29" s="113"/>
      <c r="E29" s="462">
        <v>211912</v>
      </c>
      <c r="F29" s="463"/>
      <c r="G29" s="463"/>
      <c r="H29" s="463"/>
      <c r="I29" s="463">
        <v>204209</v>
      </c>
      <c r="J29" s="463"/>
      <c r="K29" s="463"/>
      <c r="L29" s="463"/>
      <c r="M29" s="463">
        <v>1711</v>
      </c>
      <c r="N29" s="463"/>
      <c r="O29" s="463"/>
      <c r="P29" s="463"/>
      <c r="Q29" s="463">
        <v>799</v>
      </c>
      <c r="R29" s="463"/>
      <c r="S29" s="463"/>
      <c r="T29" s="463"/>
      <c r="U29" s="463">
        <v>1142</v>
      </c>
      <c r="V29" s="463"/>
      <c r="W29" s="463"/>
      <c r="X29" s="463"/>
      <c r="Y29" s="463" t="s">
        <v>89</v>
      </c>
      <c r="Z29" s="463"/>
      <c r="AA29" s="463"/>
      <c r="AB29" s="463"/>
      <c r="AC29" s="463">
        <v>169</v>
      </c>
      <c r="AD29" s="463"/>
      <c r="AE29" s="463"/>
      <c r="AF29" s="463"/>
      <c r="AG29" s="463">
        <v>3882</v>
      </c>
      <c r="AH29" s="463"/>
      <c r="AI29" s="463"/>
      <c r="AJ29" s="463"/>
      <c r="AK29" s="463" t="s">
        <v>89</v>
      </c>
      <c r="AL29" s="463"/>
      <c r="AM29" s="463"/>
      <c r="AN29" s="463"/>
      <c r="AR29" s="599"/>
      <c r="AS29" s="599"/>
      <c r="AT29" s="7" t="s">
        <v>30</v>
      </c>
      <c r="AU29" s="3"/>
      <c r="AV29" s="617">
        <v>206006</v>
      </c>
      <c r="AW29" s="614"/>
      <c r="AX29" s="614"/>
      <c r="AY29" s="614"/>
      <c r="AZ29" s="614">
        <v>198239</v>
      </c>
      <c r="BA29" s="614"/>
      <c r="BB29" s="614"/>
      <c r="BC29" s="614"/>
      <c r="BD29" s="614">
        <v>1706</v>
      </c>
      <c r="BE29" s="614"/>
      <c r="BF29" s="614"/>
      <c r="BG29" s="614"/>
      <c r="BH29" s="614">
        <v>764</v>
      </c>
      <c r="BI29" s="614"/>
      <c r="BJ29" s="614"/>
      <c r="BK29" s="614"/>
      <c r="BL29" s="614">
        <v>932</v>
      </c>
      <c r="BM29" s="614"/>
      <c r="BN29" s="614"/>
      <c r="BO29" s="614"/>
      <c r="BP29" s="614" t="s">
        <v>54</v>
      </c>
      <c r="BQ29" s="614"/>
      <c r="BR29" s="614"/>
      <c r="BS29" s="614"/>
      <c r="BT29" s="614">
        <v>151</v>
      </c>
      <c r="BU29" s="614"/>
      <c r="BV29" s="614"/>
      <c r="BW29" s="614"/>
      <c r="BX29" s="614">
        <v>4214</v>
      </c>
      <c r="BY29" s="614"/>
      <c r="BZ29" s="614"/>
      <c r="CA29" s="614"/>
      <c r="CB29" s="614" t="s">
        <v>54</v>
      </c>
      <c r="CC29" s="614"/>
      <c r="CD29" s="614"/>
      <c r="CE29" s="614"/>
    </row>
    <row r="30" spans="1:83" ht="17.25">
      <c r="A30" s="329"/>
      <c r="B30" s="329"/>
      <c r="C30" s="118"/>
      <c r="D30" s="113"/>
      <c r="E30" s="462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  <c r="AL30" s="463"/>
      <c r="AM30" s="463"/>
      <c r="AN30" s="463"/>
      <c r="AR30" s="599"/>
      <c r="AS30" s="599"/>
      <c r="AT30" s="7"/>
      <c r="AU30" s="3"/>
      <c r="AV30" s="520"/>
      <c r="AW30" s="510"/>
      <c r="AX30" s="510"/>
      <c r="AY30" s="510"/>
      <c r="AZ30" s="510"/>
      <c r="BA30" s="510"/>
      <c r="BB30" s="510"/>
      <c r="BC30" s="510"/>
      <c r="BD30" s="510"/>
      <c r="BE30" s="510"/>
      <c r="BF30" s="510"/>
      <c r="BG30" s="510"/>
      <c r="BH30" s="510"/>
      <c r="BI30" s="510"/>
      <c r="BJ30" s="510"/>
      <c r="BK30" s="510"/>
      <c r="BL30" s="510"/>
      <c r="BM30" s="510"/>
      <c r="BN30" s="510"/>
      <c r="BO30" s="510"/>
      <c r="BP30" s="510"/>
      <c r="BQ30" s="510"/>
      <c r="BR30" s="510"/>
      <c r="BS30" s="510"/>
      <c r="BT30" s="510"/>
      <c r="BU30" s="510"/>
      <c r="BV30" s="510"/>
      <c r="BW30" s="510"/>
      <c r="BX30" s="510"/>
      <c r="BY30" s="510"/>
      <c r="BZ30" s="510"/>
      <c r="CA30" s="510"/>
      <c r="CB30" s="510"/>
      <c r="CC30" s="510"/>
      <c r="CD30" s="510"/>
      <c r="CE30" s="510"/>
    </row>
    <row r="31" spans="1:83" ht="17.25">
      <c r="A31" s="329"/>
      <c r="B31" s="329"/>
      <c r="C31" s="118" t="s">
        <v>31</v>
      </c>
      <c r="D31" s="113"/>
      <c r="E31" s="462">
        <v>195946</v>
      </c>
      <c r="F31" s="463"/>
      <c r="G31" s="463"/>
      <c r="H31" s="463"/>
      <c r="I31" s="463">
        <v>184588</v>
      </c>
      <c r="J31" s="463"/>
      <c r="K31" s="463"/>
      <c r="L31" s="463"/>
      <c r="M31" s="463">
        <v>5951</v>
      </c>
      <c r="N31" s="463"/>
      <c r="O31" s="463"/>
      <c r="P31" s="463"/>
      <c r="Q31" s="463">
        <v>1377</v>
      </c>
      <c r="R31" s="463"/>
      <c r="S31" s="463"/>
      <c r="T31" s="463"/>
      <c r="U31" s="463">
        <v>1515</v>
      </c>
      <c r="V31" s="463"/>
      <c r="W31" s="463"/>
      <c r="X31" s="463"/>
      <c r="Y31" s="463">
        <v>2</v>
      </c>
      <c r="Z31" s="463"/>
      <c r="AA31" s="463"/>
      <c r="AB31" s="463"/>
      <c r="AC31" s="463">
        <v>24</v>
      </c>
      <c r="AD31" s="463"/>
      <c r="AE31" s="463"/>
      <c r="AF31" s="463"/>
      <c r="AG31" s="463">
        <v>2489</v>
      </c>
      <c r="AH31" s="463"/>
      <c r="AI31" s="463"/>
      <c r="AJ31" s="463"/>
      <c r="AK31" s="463" t="s">
        <v>134</v>
      </c>
      <c r="AL31" s="463"/>
      <c r="AM31" s="463"/>
      <c r="AN31" s="463"/>
      <c r="AR31" s="599"/>
      <c r="AS31" s="599"/>
      <c r="AT31" s="7" t="s">
        <v>31</v>
      </c>
      <c r="AU31" s="3"/>
      <c r="AV31" s="617">
        <v>200161</v>
      </c>
      <c r="AW31" s="614"/>
      <c r="AX31" s="614"/>
      <c r="AY31" s="614"/>
      <c r="AZ31" s="614">
        <v>186761</v>
      </c>
      <c r="BA31" s="614"/>
      <c r="BB31" s="614"/>
      <c r="BC31" s="614"/>
      <c r="BD31" s="614">
        <v>5593</v>
      </c>
      <c r="BE31" s="614"/>
      <c r="BF31" s="614"/>
      <c r="BG31" s="614"/>
      <c r="BH31" s="614">
        <v>1262</v>
      </c>
      <c r="BI31" s="614"/>
      <c r="BJ31" s="614"/>
      <c r="BK31" s="614"/>
      <c r="BL31" s="614">
        <v>4026</v>
      </c>
      <c r="BM31" s="614"/>
      <c r="BN31" s="614"/>
      <c r="BO31" s="614"/>
      <c r="BP31" s="614" t="s">
        <v>54</v>
      </c>
      <c r="BQ31" s="614"/>
      <c r="BR31" s="614"/>
      <c r="BS31" s="614"/>
      <c r="BT31" s="614">
        <v>158</v>
      </c>
      <c r="BU31" s="614"/>
      <c r="BV31" s="614"/>
      <c r="BW31" s="614"/>
      <c r="BX31" s="614">
        <v>2361</v>
      </c>
      <c r="BY31" s="614"/>
      <c r="BZ31" s="614"/>
      <c r="CA31" s="614"/>
      <c r="CB31" s="614" t="s">
        <v>54</v>
      </c>
      <c r="CC31" s="614"/>
      <c r="CD31" s="614"/>
      <c r="CE31" s="614"/>
    </row>
    <row r="32" spans="1:83" ht="17.25">
      <c r="A32" s="329"/>
      <c r="B32" s="329"/>
      <c r="C32" s="118"/>
      <c r="D32" s="113"/>
      <c r="E32" s="462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R32" s="599"/>
      <c r="AS32" s="599"/>
      <c r="AT32" s="7"/>
      <c r="AU32" s="3"/>
      <c r="AV32" s="520"/>
      <c r="AW32" s="510"/>
      <c r="AX32" s="510"/>
      <c r="AY32" s="510"/>
      <c r="AZ32" s="510"/>
      <c r="BA32" s="510"/>
      <c r="BB32" s="510"/>
      <c r="BC32" s="510"/>
      <c r="BD32" s="510"/>
      <c r="BE32" s="510"/>
      <c r="BF32" s="510"/>
      <c r="BG32" s="510"/>
      <c r="BH32" s="510"/>
      <c r="BI32" s="510"/>
      <c r="BJ32" s="510"/>
      <c r="BK32" s="510"/>
      <c r="BL32" s="510"/>
      <c r="BM32" s="510"/>
      <c r="BN32" s="510"/>
      <c r="BO32" s="510"/>
      <c r="BP32" s="510"/>
      <c r="BQ32" s="510"/>
      <c r="BR32" s="510"/>
      <c r="BS32" s="510"/>
      <c r="BT32" s="510"/>
      <c r="BU32" s="510"/>
      <c r="BV32" s="510"/>
      <c r="BW32" s="510"/>
      <c r="BX32" s="510"/>
      <c r="BY32" s="510"/>
      <c r="BZ32" s="510"/>
      <c r="CA32" s="510"/>
      <c r="CB32" s="510"/>
      <c r="CC32" s="510"/>
      <c r="CD32" s="510"/>
      <c r="CE32" s="510"/>
    </row>
    <row r="33" spans="1:83" ht="17.25">
      <c r="A33" s="329"/>
      <c r="B33" s="329"/>
      <c r="C33" s="118" t="s">
        <v>32</v>
      </c>
      <c r="D33" s="113"/>
      <c r="E33" s="462">
        <v>215991</v>
      </c>
      <c r="F33" s="463"/>
      <c r="G33" s="463"/>
      <c r="H33" s="463"/>
      <c r="I33" s="463">
        <v>209951</v>
      </c>
      <c r="J33" s="463"/>
      <c r="K33" s="463"/>
      <c r="L33" s="463"/>
      <c r="M33" s="463">
        <v>2020</v>
      </c>
      <c r="N33" s="463"/>
      <c r="O33" s="463"/>
      <c r="P33" s="463"/>
      <c r="Q33" s="463">
        <v>947</v>
      </c>
      <c r="R33" s="463"/>
      <c r="S33" s="463"/>
      <c r="T33" s="463"/>
      <c r="U33" s="463">
        <v>1093</v>
      </c>
      <c r="V33" s="463"/>
      <c r="W33" s="463"/>
      <c r="X33" s="463"/>
      <c r="Y33" s="463" t="s">
        <v>89</v>
      </c>
      <c r="Z33" s="463"/>
      <c r="AA33" s="463"/>
      <c r="AB33" s="463"/>
      <c r="AC33" s="463">
        <v>230</v>
      </c>
      <c r="AD33" s="463"/>
      <c r="AE33" s="463"/>
      <c r="AF33" s="463"/>
      <c r="AG33" s="463">
        <v>1750</v>
      </c>
      <c r="AH33" s="463"/>
      <c r="AI33" s="463"/>
      <c r="AJ33" s="463"/>
      <c r="AK33" s="463" t="s">
        <v>89</v>
      </c>
      <c r="AL33" s="463"/>
      <c r="AM33" s="463"/>
      <c r="AN33" s="463"/>
      <c r="AR33" s="599"/>
      <c r="AS33" s="599"/>
      <c r="AT33" s="7" t="s">
        <v>32</v>
      </c>
      <c r="AU33" s="3"/>
      <c r="AV33" s="617">
        <v>220906</v>
      </c>
      <c r="AW33" s="614"/>
      <c r="AX33" s="614"/>
      <c r="AY33" s="614"/>
      <c r="AZ33" s="614">
        <v>214895</v>
      </c>
      <c r="BA33" s="614"/>
      <c r="BB33" s="614"/>
      <c r="BC33" s="614"/>
      <c r="BD33" s="614">
        <v>2019</v>
      </c>
      <c r="BE33" s="614"/>
      <c r="BF33" s="614"/>
      <c r="BG33" s="614"/>
      <c r="BH33" s="614">
        <v>943</v>
      </c>
      <c r="BI33" s="614"/>
      <c r="BJ33" s="614"/>
      <c r="BK33" s="614"/>
      <c r="BL33" s="614">
        <v>901</v>
      </c>
      <c r="BM33" s="614"/>
      <c r="BN33" s="614"/>
      <c r="BO33" s="614"/>
      <c r="BP33" s="614" t="s">
        <v>54</v>
      </c>
      <c r="BQ33" s="614"/>
      <c r="BR33" s="614"/>
      <c r="BS33" s="614"/>
      <c r="BT33" s="614">
        <v>229</v>
      </c>
      <c r="BU33" s="614"/>
      <c r="BV33" s="614"/>
      <c r="BW33" s="614"/>
      <c r="BX33" s="614">
        <v>1919</v>
      </c>
      <c r="BY33" s="614"/>
      <c r="BZ33" s="614"/>
      <c r="CA33" s="614"/>
      <c r="CB33" s="614" t="s">
        <v>54</v>
      </c>
      <c r="CC33" s="614"/>
      <c r="CD33" s="614"/>
      <c r="CE33" s="614"/>
    </row>
    <row r="34" spans="1:83" ht="17.25">
      <c r="A34" s="329"/>
      <c r="B34" s="329"/>
      <c r="C34" s="118"/>
      <c r="D34" s="113"/>
      <c r="E34" s="462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R34" s="599"/>
      <c r="AS34" s="599"/>
      <c r="AT34" s="7"/>
      <c r="AU34" s="3"/>
      <c r="AV34" s="520"/>
      <c r="AW34" s="510"/>
      <c r="AX34" s="510"/>
      <c r="AY34" s="510"/>
      <c r="AZ34" s="510"/>
      <c r="BA34" s="510"/>
      <c r="BB34" s="510"/>
      <c r="BC34" s="510"/>
      <c r="BD34" s="510"/>
      <c r="BE34" s="510"/>
      <c r="BF34" s="510"/>
      <c r="BG34" s="510"/>
      <c r="BH34" s="510"/>
      <c r="BI34" s="510"/>
      <c r="BJ34" s="510"/>
      <c r="BK34" s="510"/>
      <c r="BL34" s="510"/>
      <c r="BM34" s="510"/>
      <c r="BN34" s="510"/>
      <c r="BO34" s="510"/>
      <c r="BP34" s="510"/>
      <c r="BQ34" s="510"/>
      <c r="BR34" s="510"/>
      <c r="BS34" s="510"/>
      <c r="BT34" s="510"/>
      <c r="BU34" s="510"/>
      <c r="BV34" s="510"/>
      <c r="BW34" s="510"/>
      <c r="BX34" s="510"/>
      <c r="BY34" s="510"/>
      <c r="BZ34" s="510"/>
      <c r="CA34" s="510"/>
      <c r="CB34" s="510"/>
      <c r="CC34" s="510"/>
      <c r="CD34" s="510"/>
      <c r="CE34" s="510"/>
    </row>
    <row r="35" spans="1:83" ht="17.25">
      <c r="A35" s="329"/>
      <c r="B35" s="329"/>
      <c r="C35" s="118" t="s">
        <v>59</v>
      </c>
      <c r="D35" s="113"/>
      <c r="E35" s="462">
        <v>184766</v>
      </c>
      <c r="F35" s="463"/>
      <c r="G35" s="463"/>
      <c r="H35" s="463"/>
      <c r="I35" s="463">
        <v>176629</v>
      </c>
      <c r="J35" s="463"/>
      <c r="K35" s="463"/>
      <c r="L35" s="463"/>
      <c r="M35" s="463">
        <v>4110</v>
      </c>
      <c r="N35" s="463"/>
      <c r="O35" s="463"/>
      <c r="P35" s="463"/>
      <c r="Q35" s="463">
        <v>1125</v>
      </c>
      <c r="R35" s="463"/>
      <c r="S35" s="463"/>
      <c r="T35" s="463"/>
      <c r="U35" s="463">
        <v>1369</v>
      </c>
      <c r="V35" s="463"/>
      <c r="W35" s="463"/>
      <c r="X35" s="463"/>
      <c r="Y35" s="463">
        <v>26</v>
      </c>
      <c r="Z35" s="463"/>
      <c r="AA35" s="463"/>
      <c r="AB35" s="463"/>
      <c r="AC35" s="463">
        <v>19</v>
      </c>
      <c r="AD35" s="463"/>
      <c r="AE35" s="463"/>
      <c r="AF35" s="463"/>
      <c r="AG35" s="463">
        <v>1488</v>
      </c>
      <c r="AH35" s="463"/>
      <c r="AI35" s="463"/>
      <c r="AJ35" s="463"/>
      <c r="AK35" s="463" t="s">
        <v>134</v>
      </c>
      <c r="AL35" s="463"/>
      <c r="AM35" s="463"/>
      <c r="AN35" s="463"/>
      <c r="AR35" s="599"/>
      <c r="AS35" s="599"/>
      <c r="AT35" s="7" t="s">
        <v>59</v>
      </c>
      <c r="AU35" s="3"/>
      <c r="AV35" s="617">
        <v>177872</v>
      </c>
      <c r="AW35" s="614"/>
      <c r="AX35" s="614"/>
      <c r="AY35" s="614"/>
      <c r="AZ35" s="614">
        <v>169200</v>
      </c>
      <c r="BA35" s="614"/>
      <c r="BB35" s="614"/>
      <c r="BC35" s="614"/>
      <c r="BD35" s="614">
        <v>4980</v>
      </c>
      <c r="BE35" s="614"/>
      <c r="BF35" s="614"/>
      <c r="BG35" s="614"/>
      <c r="BH35" s="614">
        <v>1214</v>
      </c>
      <c r="BI35" s="614"/>
      <c r="BJ35" s="614"/>
      <c r="BK35" s="614"/>
      <c r="BL35" s="614">
        <v>1064</v>
      </c>
      <c r="BM35" s="614"/>
      <c r="BN35" s="614"/>
      <c r="BO35" s="614"/>
      <c r="BP35" s="614">
        <v>9</v>
      </c>
      <c r="BQ35" s="614"/>
      <c r="BR35" s="614"/>
      <c r="BS35" s="614"/>
      <c r="BT35" s="614">
        <v>111</v>
      </c>
      <c r="BU35" s="614"/>
      <c r="BV35" s="614"/>
      <c r="BW35" s="614"/>
      <c r="BX35" s="614">
        <v>1294</v>
      </c>
      <c r="BY35" s="614"/>
      <c r="BZ35" s="614"/>
      <c r="CA35" s="614"/>
      <c r="CB35" s="614" t="s">
        <v>54</v>
      </c>
      <c r="CC35" s="614"/>
      <c r="CD35" s="614"/>
      <c r="CE35" s="614"/>
    </row>
    <row r="36" spans="1:83" ht="17.25">
      <c r="A36" s="329"/>
      <c r="B36" s="329"/>
      <c r="C36" s="118"/>
      <c r="D36" s="113"/>
      <c r="E36" s="462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3"/>
      <c r="AR36" s="599"/>
      <c r="AS36" s="599"/>
      <c r="AT36" s="7"/>
      <c r="AU36" s="3"/>
      <c r="AV36" s="520"/>
      <c r="AW36" s="510"/>
      <c r="AX36" s="510"/>
      <c r="AY36" s="510"/>
      <c r="AZ36" s="510"/>
      <c r="BA36" s="510"/>
      <c r="BB36" s="510"/>
      <c r="BC36" s="510"/>
      <c r="BD36" s="510"/>
      <c r="BE36" s="510"/>
      <c r="BF36" s="510"/>
      <c r="BG36" s="510"/>
      <c r="BH36" s="510"/>
      <c r="BI36" s="510"/>
      <c r="BJ36" s="510"/>
      <c r="BK36" s="510"/>
      <c r="BL36" s="510"/>
      <c r="BM36" s="510"/>
      <c r="BN36" s="510"/>
      <c r="BO36" s="510"/>
      <c r="BP36" s="510"/>
      <c r="BQ36" s="510"/>
      <c r="BR36" s="510"/>
      <c r="BS36" s="510"/>
      <c r="BT36" s="510"/>
      <c r="BU36" s="510"/>
      <c r="BV36" s="510"/>
      <c r="BW36" s="510"/>
      <c r="BX36" s="510"/>
      <c r="BY36" s="510"/>
      <c r="BZ36" s="510"/>
      <c r="CA36" s="510"/>
      <c r="CB36" s="510"/>
      <c r="CC36" s="510"/>
      <c r="CD36" s="510"/>
      <c r="CE36" s="510"/>
    </row>
    <row r="37" spans="1:83" ht="17.25">
      <c r="A37" s="329"/>
      <c r="B37" s="329"/>
      <c r="C37" s="118" t="s">
        <v>60</v>
      </c>
      <c r="D37" s="113"/>
      <c r="E37" s="462">
        <v>213445</v>
      </c>
      <c r="F37" s="463"/>
      <c r="G37" s="463"/>
      <c r="H37" s="463"/>
      <c r="I37" s="463">
        <v>207797</v>
      </c>
      <c r="J37" s="463"/>
      <c r="K37" s="463"/>
      <c r="L37" s="463"/>
      <c r="M37" s="463">
        <v>1807</v>
      </c>
      <c r="N37" s="463"/>
      <c r="O37" s="463"/>
      <c r="P37" s="463"/>
      <c r="Q37" s="463">
        <v>700</v>
      </c>
      <c r="R37" s="463"/>
      <c r="S37" s="463"/>
      <c r="T37" s="463"/>
      <c r="U37" s="463">
        <v>1351</v>
      </c>
      <c r="V37" s="463"/>
      <c r="W37" s="463"/>
      <c r="X37" s="463"/>
      <c r="Y37" s="463" t="s">
        <v>89</v>
      </c>
      <c r="Z37" s="463"/>
      <c r="AA37" s="463"/>
      <c r="AB37" s="463"/>
      <c r="AC37" s="463">
        <v>231</v>
      </c>
      <c r="AD37" s="463"/>
      <c r="AE37" s="463"/>
      <c r="AF37" s="463"/>
      <c r="AG37" s="463">
        <v>1559</v>
      </c>
      <c r="AH37" s="463"/>
      <c r="AI37" s="463"/>
      <c r="AJ37" s="463"/>
      <c r="AK37" s="463" t="s">
        <v>89</v>
      </c>
      <c r="AL37" s="463"/>
      <c r="AM37" s="463"/>
      <c r="AN37" s="463"/>
      <c r="AR37" s="599"/>
      <c r="AS37" s="599"/>
      <c r="AT37" s="7" t="s">
        <v>60</v>
      </c>
      <c r="AU37" s="3"/>
      <c r="AV37" s="617">
        <v>210126</v>
      </c>
      <c r="AW37" s="614"/>
      <c r="AX37" s="614"/>
      <c r="AY37" s="614"/>
      <c r="AZ37" s="614">
        <v>204785</v>
      </c>
      <c r="BA37" s="614"/>
      <c r="BB37" s="614"/>
      <c r="BC37" s="614"/>
      <c r="BD37" s="614">
        <v>1790</v>
      </c>
      <c r="BE37" s="614"/>
      <c r="BF37" s="614"/>
      <c r="BG37" s="614"/>
      <c r="BH37" s="614">
        <v>683</v>
      </c>
      <c r="BI37" s="614"/>
      <c r="BJ37" s="614"/>
      <c r="BK37" s="614"/>
      <c r="BL37" s="614">
        <v>1326</v>
      </c>
      <c r="BM37" s="614"/>
      <c r="BN37" s="614"/>
      <c r="BO37" s="614"/>
      <c r="BP37" s="614" t="s">
        <v>54</v>
      </c>
      <c r="BQ37" s="614"/>
      <c r="BR37" s="614"/>
      <c r="BS37" s="614"/>
      <c r="BT37" s="614">
        <v>128</v>
      </c>
      <c r="BU37" s="614"/>
      <c r="BV37" s="614"/>
      <c r="BW37" s="614"/>
      <c r="BX37" s="614">
        <v>1414</v>
      </c>
      <c r="BY37" s="614"/>
      <c r="BZ37" s="614"/>
      <c r="CA37" s="614"/>
      <c r="CB37" s="614" t="s">
        <v>54</v>
      </c>
      <c r="CC37" s="614"/>
      <c r="CD37" s="614"/>
      <c r="CE37" s="614"/>
    </row>
    <row r="38" spans="1:83" ht="17.25">
      <c r="A38" s="329"/>
      <c r="B38" s="329"/>
      <c r="C38" s="118"/>
      <c r="D38" s="113"/>
      <c r="E38" s="462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3"/>
      <c r="AE38" s="463"/>
      <c r="AF38" s="463"/>
      <c r="AG38" s="463"/>
      <c r="AH38" s="463"/>
      <c r="AI38" s="463"/>
      <c r="AJ38" s="463"/>
      <c r="AK38" s="463"/>
      <c r="AL38" s="463"/>
      <c r="AM38" s="463"/>
      <c r="AN38" s="463"/>
      <c r="AR38" s="599"/>
      <c r="AS38" s="599"/>
      <c r="AT38" s="7"/>
      <c r="AU38" s="3"/>
      <c r="AV38" s="520"/>
      <c r="AW38" s="510"/>
      <c r="AX38" s="510"/>
      <c r="AY38" s="510"/>
      <c r="AZ38" s="510"/>
      <c r="BA38" s="510"/>
      <c r="BB38" s="510"/>
      <c r="BC38" s="510"/>
      <c r="BD38" s="510"/>
      <c r="BE38" s="510"/>
      <c r="BF38" s="510"/>
      <c r="BG38" s="510"/>
      <c r="BH38" s="510"/>
      <c r="BI38" s="510"/>
      <c r="BJ38" s="510"/>
      <c r="BK38" s="510"/>
      <c r="BL38" s="510"/>
      <c r="BM38" s="510"/>
      <c r="BN38" s="510"/>
      <c r="BO38" s="510"/>
      <c r="BP38" s="510"/>
      <c r="BQ38" s="510"/>
      <c r="BR38" s="510"/>
      <c r="BS38" s="510"/>
      <c r="BT38" s="510"/>
      <c r="BU38" s="510"/>
      <c r="BV38" s="510"/>
      <c r="BW38" s="510"/>
      <c r="BX38" s="510"/>
      <c r="BY38" s="510"/>
      <c r="BZ38" s="510"/>
      <c r="CA38" s="510"/>
      <c r="CB38" s="510"/>
      <c r="CC38" s="510"/>
      <c r="CD38" s="510"/>
      <c r="CE38" s="510"/>
    </row>
    <row r="39" spans="1:83" ht="17.25" customHeight="1">
      <c r="A39" s="329"/>
      <c r="B39" s="329"/>
      <c r="C39" s="118" t="s">
        <v>61</v>
      </c>
      <c r="D39" s="113"/>
      <c r="E39" s="462">
        <v>177573</v>
      </c>
      <c r="F39" s="463"/>
      <c r="G39" s="463"/>
      <c r="H39" s="463"/>
      <c r="I39" s="463">
        <v>170730</v>
      </c>
      <c r="J39" s="463"/>
      <c r="K39" s="463"/>
      <c r="L39" s="463"/>
      <c r="M39" s="463">
        <v>3660</v>
      </c>
      <c r="N39" s="463"/>
      <c r="O39" s="463"/>
      <c r="P39" s="463"/>
      <c r="Q39" s="463">
        <v>843</v>
      </c>
      <c r="R39" s="463"/>
      <c r="S39" s="463"/>
      <c r="T39" s="463"/>
      <c r="U39" s="463">
        <v>1101</v>
      </c>
      <c r="V39" s="463"/>
      <c r="W39" s="463"/>
      <c r="X39" s="463"/>
      <c r="Y39" s="463">
        <v>2</v>
      </c>
      <c r="Z39" s="463"/>
      <c r="AA39" s="463"/>
      <c r="AB39" s="463"/>
      <c r="AC39" s="463">
        <v>24</v>
      </c>
      <c r="AD39" s="463"/>
      <c r="AE39" s="463"/>
      <c r="AF39" s="463"/>
      <c r="AG39" s="463">
        <v>1213</v>
      </c>
      <c r="AH39" s="463"/>
      <c r="AI39" s="463"/>
      <c r="AJ39" s="463"/>
      <c r="AK39" s="463" t="s">
        <v>134</v>
      </c>
      <c r="AL39" s="463"/>
      <c r="AM39" s="463"/>
      <c r="AN39" s="463"/>
      <c r="AR39" s="599"/>
      <c r="AS39" s="599"/>
      <c r="AT39" s="7" t="s">
        <v>61</v>
      </c>
      <c r="AU39" s="3"/>
      <c r="AV39" s="617">
        <v>173008</v>
      </c>
      <c r="AW39" s="614"/>
      <c r="AX39" s="614"/>
      <c r="AY39" s="614"/>
      <c r="AZ39" s="614">
        <v>166699</v>
      </c>
      <c r="BA39" s="614"/>
      <c r="BB39" s="614"/>
      <c r="BC39" s="614"/>
      <c r="BD39" s="614">
        <v>3127</v>
      </c>
      <c r="BE39" s="614"/>
      <c r="BF39" s="614"/>
      <c r="BG39" s="614"/>
      <c r="BH39" s="614">
        <v>831</v>
      </c>
      <c r="BI39" s="614"/>
      <c r="BJ39" s="614"/>
      <c r="BK39" s="614"/>
      <c r="BL39" s="614">
        <v>1043</v>
      </c>
      <c r="BM39" s="614"/>
      <c r="BN39" s="614"/>
      <c r="BO39" s="614"/>
      <c r="BP39" s="614" t="s">
        <v>54</v>
      </c>
      <c r="BQ39" s="614"/>
      <c r="BR39" s="614"/>
      <c r="BS39" s="614"/>
      <c r="BT39" s="614">
        <v>148</v>
      </c>
      <c r="BU39" s="614"/>
      <c r="BV39" s="614"/>
      <c r="BW39" s="614"/>
      <c r="BX39" s="614">
        <v>1160</v>
      </c>
      <c r="BY39" s="614"/>
      <c r="BZ39" s="614"/>
      <c r="CA39" s="614"/>
      <c r="CB39" s="614" t="s">
        <v>54</v>
      </c>
      <c r="CC39" s="614"/>
      <c r="CD39" s="614"/>
      <c r="CE39" s="614"/>
    </row>
    <row r="40" spans="1:83" ht="18" thickBot="1">
      <c r="A40" s="564"/>
      <c r="B40" s="564"/>
      <c r="C40" s="112"/>
      <c r="D40" s="120"/>
      <c r="E40" s="563"/>
      <c r="F40" s="563"/>
      <c r="G40" s="563"/>
      <c r="H40" s="156"/>
      <c r="I40" s="563"/>
      <c r="J40" s="563"/>
      <c r="K40" s="563"/>
      <c r="L40" s="156"/>
      <c r="M40" s="563"/>
      <c r="N40" s="563"/>
      <c r="O40" s="563"/>
      <c r="P40" s="156"/>
      <c r="Q40" s="563"/>
      <c r="R40" s="563"/>
      <c r="S40" s="563"/>
      <c r="T40" s="156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3"/>
      <c r="AF40" s="156"/>
      <c r="AG40" s="563"/>
      <c r="AH40" s="563"/>
      <c r="AI40" s="563"/>
      <c r="AJ40" s="563"/>
      <c r="AK40" s="563"/>
      <c r="AL40" s="563"/>
      <c r="AM40" s="563"/>
      <c r="AN40" s="563"/>
      <c r="AR40" s="625"/>
      <c r="AS40" s="625"/>
      <c r="AT40" s="7"/>
      <c r="AU40" s="4"/>
      <c r="AV40" s="598"/>
      <c r="AW40" s="598"/>
      <c r="AX40" s="598"/>
      <c r="AY40" s="8"/>
      <c r="AZ40" s="598"/>
      <c r="BA40" s="598"/>
      <c r="BB40" s="598"/>
      <c r="BC40" s="8"/>
      <c r="BD40" s="598"/>
      <c r="BE40" s="598"/>
      <c r="BF40" s="598"/>
      <c r="BG40" s="8"/>
      <c r="BH40" s="598"/>
      <c r="BI40" s="598"/>
      <c r="BJ40" s="598"/>
      <c r="BK40" s="8"/>
      <c r="BL40" s="598"/>
      <c r="BM40" s="598"/>
      <c r="BN40" s="598"/>
      <c r="BO40" s="598"/>
      <c r="BP40" s="598"/>
      <c r="BQ40" s="598"/>
      <c r="BR40" s="598"/>
      <c r="BS40" s="598"/>
      <c r="BT40" s="598"/>
      <c r="BU40" s="598"/>
      <c r="BV40" s="598"/>
      <c r="BW40" s="8"/>
      <c r="BX40" s="598"/>
      <c r="BY40" s="598"/>
      <c r="BZ40" s="598"/>
      <c r="CA40" s="598"/>
      <c r="CB40" s="598"/>
      <c r="CC40" s="598"/>
      <c r="CD40" s="598"/>
      <c r="CE40" s="598"/>
    </row>
    <row r="41" spans="1:83" ht="14.25">
      <c r="A41" s="381" t="s">
        <v>135</v>
      </c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307" t="s">
        <v>34</v>
      </c>
      <c r="AA41" s="307"/>
      <c r="AB41" s="581"/>
      <c r="AC41" s="581"/>
      <c r="AD41" s="581"/>
      <c r="AE41" s="581"/>
      <c r="AF41" s="581"/>
      <c r="AG41" s="581"/>
      <c r="AH41" s="581"/>
      <c r="AI41" s="581"/>
      <c r="AJ41" s="581"/>
      <c r="AK41" s="581"/>
      <c r="AL41" s="581"/>
      <c r="AM41" s="581"/>
      <c r="AN41" s="581"/>
      <c r="AR41" s="618" t="s">
        <v>62</v>
      </c>
      <c r="AS41" s="618"/>
      <c r="AT41" s="618"/>
      <c r="AU41" s="618"/>
      <c r="AV41" s="618"/>
      <c r="AW41" s="618"/>
      <c r="AX41" s="618"/>
      <c r="AY41" s="618"/>
      <c r="AZ41" s="618"/>
      <c r="BA41" s="618"/>
      <c r="BB41" s="618"/>
      <c r="BC41" s="618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619" t="s">
        <v>34</v>
      </c>
      <c r="BR41" s="619"/>
      <c r="BS41" s="620"/>
      <c r="BT41" s="620"/>
      <c r="BU41" s="620"/>
      <c r="BV41" s="620"/>
      <c r="BW41" s="620"/>
      <c r="BX41" s="620"/>
      <c r="BY41" s="620"/>
      <c r="BZ41" s="620"/>
      <c r="CA41" s="620"/>
      <c r="CB41" s="620"/>
      <c r="CC41" s="620"/>
      <c r="CD41" s="620"/>
      <c r="CE41" s="620"/>
    </row>
    <row r="42" spans="1:83" ht="14.25">
      <c r="A42" s="576" t="s">
        <v>136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13"/>
      <c r="AF42" s="113"/>
      <c r="AG42" s="467"/>
      <c r="AH42" s="580"/>
      <c r="AI42" s="580"/>
      <c r="AJ42" s="328"/>
      <c r="AK42" s="105"/>
      <c r="AL42" s="105"/>
      <c r="AM42" s="105"/>
      <c r="AN42" s="105"/>
      <c r="AR42" s="584" t="s">
        <v>137</v>
      </c>
      <c r="AS42" s="621"/>
      <c r="AT42" s="621"/>
      <c r="AU42" s="621"/>
      <c r="AV42" s="621"/>
      <c r="AW42" s="621"/>
      <c r="AX42" s="621"/>
      <c r="AY42" s="621"/>
      <c r="AZ42" s="621"/>
      <c r="BA42" s="621"/>
      <c r="BB42" s="621"/>
      <c r="BC42" s="621"/>
      <c r="BD42" s="621"/>
      <c r="BE42" s="621"/>
      <c r="BF42" s="62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3"/>
      <c r="BW42" s="3"/>
      <c r="BX42" s="622"/>
      <c r="BY42" s="623"/>
      <c r="BZ42" s="623"/>
      <c r="CA42" s="624"/>
      <c r="CB42" s="1"/>
      <c r="CC42" s="1"/>
      <c r="CD42" s="1"/>
      <c r="CE42" s="1"/>
    </row>
    <row r="43" spans="1:83" ht="14.25">
      <c r="A43" s="148" t="s">
        <v>126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50"/>
      <c r="AF43" s="150"/>
      <c r="AG43" s="120"/>
      <c r="AH43" s="164"/>
      <c r="AI43" s="164"/>
      <c r="AJ43" s="165"/>
      <c r="AK43" s="105"/>
      <c r="AL43" s="105"/>
      <c r="AM43" s="105"/>
      <c r="AN43" s="105"/>
      <c r="AR43" s="2" t="s">
        <v>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3"/>
      <c r="BW43" s="3"/>
      <c r="BX43" s="4"/>
      <c r="BY43" s="15"/>
      <c r="BZ43" s="15"/>
      <c r="CA43" s="5"/>
      <c r="CB43" s="1"/>
      <c r="CC43" s="1"/>
      <c r="CD43" s="1"/>
      <c r="CE43" s="1"/>
    </row>
    <row r="44" spans="1:83">
      <c r="BV44" s="20"/>
      <c r="BW44" s="20"/>
    </row>
  </sheetData>
  <mergeCells count="732">
    <mergeCell ref="AR42:BF42"/>
    <mergeCell ref="BX42:CA42"/>
    <mergeCell ref="BX39:CA39"/>
    <mergeCell ref="CB39:CE39"/>
    <mergeCell ref="AR40:AS40"/>
    <mergeCell ref="AV40:AX40"/>
    <mergeCell ref="AZ40:BB40"/>
    <mergeCell ref="BD40:BF40"/>
    <mergeCell ref="BX40:CA40"/>
    <mergeCell ref="CB40:CE40"/>
    <mergeCell ref="BH40:BJ40"/>
    <mergeCell ref="BL40:BO40"/>
    <mergeCell ref="BP40:BS40"/>
    <mergeCell ref="BT40:BV40"/>
    <mergeCell ref="BX38:CA38"/>
    <mergeCell ref="CB38:CE38"/>
    <mergeCell ref="BP39:BS39"/>
    <mergeCell ref="BT39:BW39"/>
    <mergeCell ref="AR41:BC41"/>
    <mergeCell ref="BQ41:CE41"/>
    <mergeCell ref="AR38:AS38"/>
    <mergeCell ref="AV38:AY38"/>
    <mergeCell ref="AZ38:BC38"/>
    <mergeCell ref="BD38:BG38"/>
    <mergeCell ref="BH38:BK38"/>
    <mergeCell ref="BL38:BO38"/>
    <mergeCell ref="BP38:BS38"/>
    <mergeCell ref="BT38:BW38"/>
    <mergeCell ref="AR39:AS39"/>
    <mergeCell ref="AV39:AY39"/>
    <mergeCell ref="AZ39:BC39"/>
    <mergeCell ref="BD39:BG39"/>
    <mergeCell ref="BH39:BK39"/>
    <mergeCell ref="BL39:BO39"/>
    <mergeCell ref="CB36:CE36"/>
    <mergeCell ref="AR37:AS37"/>
    <mergeCell ref="AV37:AY37"/>
    <mergeCell ref="AZ37:BC37"/>
    <mergeCell ref="BD37:BG37"/>
    <mergeCell ref="BH37:BK37"/>
    <mergeCell ref="BL37:BO37"/>
    <mergeCell ref="BP37:BS37"/>
    <mergeCell ref="BT37:BW37"/>
    <mergeCell ref="BX37:CA37"/>
    <mergeCell ref="CB37:CE37"/>
    <mergeCell ref="AR36:AS36"/>
    <mergeCell ref="AV36:AY36"/>
    <mergeCell ref="AZ36:BC36"/>
    <mergeCell ref="BD36:BG36"/>
    <mergeCell ref="BH36:BK36"/>
    <mergeCell ref="BL36:BO36"/>
    <mergeCell ref="BP36:BS36"/>
    <mergeCell ref="BT36:BW36"/>
    <mergeCell ref="BX36:CA36"/>
    <mergeCell ref="CB34:CE34"/>
    <mergeCell ref="AR35:AS35"/>
    <mergeCell ref="AV35:AY35"/>
    <mergeCell ref="AZ35:BC35"/>
    <mergeCell ref="BD35:BG35"/>
    <mergeCell ref="BH35:BK35"/>
    <mergeCell ref="BL35:BO35"/>
    <mergeCell ref="BP35:BS35"/>
    <mergeCell ref="BT35:BW35"/>
    <mergeCell ref="BX35:CA35"/>
    <mergeCell ref="CB35:CE35"/>
    <mergeCell ref="AR34:AS34"/>
    <mergeCell ref="AV34:AY34"/>
    <mergeCell ref="AZ34:BC34"/>
    <mergeCell ref="BD34:BG34"/>
    <mergeCell ref="BH34:BK34"/>
    <mergeCell ref="BL34:BO34"/>
    <mergeCell ref="BP34:BS34"/>
    <mergeCell ref="BT34:BW34"/>
    <mergeCell ref="BX34:CA34"/>
    <mergeCell ref="CB32:CE32"/>
    <mergeCell ref="AR33:AS33"/>
    <mergeCell ref="AV33:AY33"/>
    <mergeCell ref="AZ33:BC33"/>
    <mergeCell ref="BD33:BG33"/>
    <mergeCell ref="BH33:BK33"/>
    <mergeCell ref="BL33:BO33"/>
    <mergeCell ref="BP33:BS33"/>
    <mergeCell ref="BT33:BW33"/>
    <mergeCell ref="BX33:CA33"/>
    <mergeCell ref="CB33:CE33"/>
    <mergeCell ref="AR32:AS32"/>
    <mergeCell ref="AV32:AY32"/>
    <mergeCell ref="AZ32:BC32"/>
    <mergeCell ref="BD32:BG32"/>
    <mergeCell ref="BH32:BK32"/>
    <mergeCell ref="BL32:BO32"/>
    <mergeCell ref="BP32:BS32"/>
    <mergeCell ref="BT32:BW32"/>
    <mergeCell ref="BX32:CA32"/>
    <mergeCell ref="CB30:CE30"/>
    <mergeCell ref="AR31:AS31"/>
    <mergeCell ref="AV31:AY31"/>
    <mergeCell ref="AZ31:BC31"/>
    <mergeCell ref="BD31:BG31"/>
    <mergeCell ref="BH31:BK31"/>
    <mergeCell ref="BL31:BO31"/>
    <mergeCell ref="BP31:BS31"/>
    <mergeCell ref="BT31:BW31"/>
    <mergeCell ref="BX31:CA31"/>
    <mergeCell ref="CB31:CE31"/>
    <mergeCell ref="AR30:AS30"/>
    <mergeCell ref="AV30:AY30"/>
    <mergeCell ref="AZ30:BC30"/>
    <mergeCell ref="BD30:BG30"/>
    <mergeCell ref="BH30:BK30"/>
    <mergeCell ref="BL30:BO30"/>
    <mergeCell ref="BP30:BS30"/>
    <mergeCell ref="BT30:BW30"/>
    <mergeCell ref="BX30:CA30"/>
    <mergeCell ref="CB28:CE28"/>
    <mergeCell ref="AR29:AS29"/>
    <mergeCell ref="AV29:AY29"/>
    <mergeCell ref="AZ29:BC29"/>
    <mergeCell ref="BD29:BG29"/>
    <mergeCell ref="BH29:BK29"/>
    <mergeCell ref="BL29:BO29"/>
    <mergeCell ref="BP29:BS29"/>
    <mergeCell ref="BT29:BW29"/>
    <mergeCell ref="BX29:CA29"/>
    <mergeCell ref="CB29:CE29"/>
    <mergeCell ref="AR28:AS28"/>
    <mergeCell ref="AV28:AY28"/>
    <mergeCell ref="AZ28:BC28"/>
    <mergeCell ref="BD28:BG28"/>
    <mergeCell ref="BH28:BK28"/>
    <mergeCell ref="BL28:BO28"/>
    <mergeCell ref="BP28:BS28"/>
    <mergeCell ref="BT28:BW28"/>
    <mergeCell ref="BX28:CA28"/>
    <mergeCell ref="CB26:CE26"/>
    <mergeCell ref="AR27:AS27"/>
    <mergeCell ref="AV27:AY27"/>
    <mergeCell ref="AZ27:BC27"/>
    <mergeCell ref="BD27:BG27"/>
    <mergeCell ref="BH27:BK27"/>
    <mergeCell ref="BL27:BO27"/>
    <mergeCell ref="BP27:BS27"/>
    <mergeCell ref="BT27:BW27"/>
    <mergeCell ref="BX27:CA27"/>
    <mergeCell ref="CB27:CE27"/>
    <mergeCell ref="AR26:AS26"/>
    <mergeCell ref="AV26:AY26"/>
    <mergeCell ref="AZ26:BC26"/>
    <mergeCell ref="BD26:BG26"/>
    <mergeCell ref="BH26:BK26"/>
    <mergeCell ref="BL26:BO26"/>
    <mergeCell ref="BP26:BS26"/>
    <mergeCell ref="BT26:BW26"/>
    <mergeCell ref="BX26:CA26"/>
    <mergeCell ref="CB24:CE24"/>
    <mergeCell ref="AR25:AS25"/>
    <mergeCell ref="AV25:AY25"/>
    <mergeCell ref="AZ25:BC25"/>
    <mergeCell ref="BD25:BG25"/>
    <mergeCell ref="BH25:BK25"/>
    <mergeCell ref="BL25:BO25"/>
    <mergeCell ref="BP25:BS25"/>
    <mergeCell ref="BT25:BW25"/>
    <mergeCell ref="BX25:CA25"/>
    <mergeCell ref="CB25:CE25"/>
    <mergeCell ref="AR24:AS24"/>
    <mergeCell ref="AV24:AY24"/>
    <mergeCell ref="AZ24:BC24"/>
    <mergeCell ref="BD24:BG24"/>
    <mergeCell ref="BH24:BK24"/>
    <mergeCell ref="BL24:BO24"/>
    <mergeCell ref="BP24:BS24"/>
    <mergeCell ref="BT24:BW24"/>
    <mergeCell ref="BX24:CA24"/>
    <mergeCell ref="CB22:CE22"/>
    <mergeCell ref="AR23:AS23"/>
    <mergeCell ref="AV23:AY23"/>
    <mergeCell ref="AZ23:BC23"/>
    <mergeCell ref="BD23:BG23"/>
    <mergeCell ref="BH23:BK23"/>
    <mergeCell ref="BL23:BO23"/>
    <mergeCell ref="BP23:BS23"/>
    <mergeCell ref="BT23:BW23"/>
    <mergeCell ref="BX23:CA23"/>
    <mergeCell ref="CB23:CE23"/>
    <mergeCell ref="AR22:AS22"/>
    <mergeCell ref="AV22:AY22"/>
    <mergeCell ref="AZ22:BC22"/>
    <mergeCell ref="BD22:BG22"/>
    <mergeCell ref="BH22:BK22"/>
    <mergeCell ref="BL22:BO22"/>
    <mergeCell ref="BP22:BS22"/>
    <mergeCell ref="BT22:BW22"/>
    <mergeCell ref="BX22:CA22"/>
    <mergeCell ref="CB20:CE20"/>
    <mergeCell ref="AR21:AS21"/>
    <mergeCell ref="AV21:AY21"/>
    <mergeCell ref="AZ21:BC21"/>
    <mergeCell ref="BD21:BG21"/>
    <mergeCell ref="BH21:BK21"/>
    <mergeCell ref="BL21:BO21"/>
    <mergeCell ref="BP21:BS21"/>
    <mergeCell ref="BT21:BW21"/>
    <mergeCell ref="BX21:CA21"/>
    <mergeCell ref="CB21:CE21"/>
    <mergeCell ref="AR20:AS20"/>
    <mergeCell ref="AV20:AY20"/>
    <mergeCell ref="AZ20:BC20"/>
    <mergeCell ref="BD20:BG20"/>
    <mergeCell ref="BH20:BK20"/>
    <mergeCell ref="BL20:BO20"/>
    <mergeCell ref="BP20:BS20"/>
    <mergeCell ref="BT20:BW20"/>
    <mergeCell ref="BX20:CA20"/>
    <mergeCell ref="CB18:CE18"/>
    <mergeCell ref="AR19:AS19"/>
    <mergeCell ref="AV19:AY19"/>
    <mergeCell ref="AZ19:BC19"/>
    <mergeCell ref="BD19:BG19"/>
    <mergeCell ref="BH19:BK19"/>
    <mergeCell ref="BL19:BO19"/>
    <mergeCell ref="BP19:BS19"/>
    <mergeCell ref="BT19:BW19"/>
    <mergeCell ref="BX19:CA19"/>
    <mergeCell ref="CB19:CE19"/>
    <mergeCell ref="AR18:AS18"/>
    <mergeCell ref="AV18:AY18"/>
    <mergeCell ref="AZ18:BC18"/>
    <mergeCell ref="BD18:BG18"/>
    <mergeCell ref="BH18:BK18"/>
    <mergeCell ref="BL18:BO18"/>
    <mergeCell ref="BP18:BS18"/>
    <mergeCell ref="BT18:BW18"/>
    <mergeCell ref="BX18:CA18"/>
    <mergeCell ref="CB16:CE16"/>
    <mergeCell ref="AR17:AS17"/>
    <mergeCell ref="AV17:AY17"/>
    <mergeCell ref="AZ17:BC17"/>
    <mergeCell ref="BD17:BG17"/>
    <mergeCell ref="BH17:BK17"/>
    <mergeCell ref="BL17:BO17"/>
    <mergeCell ref="BP17:BS17"/>
    <mergeCell ref="BT17:BW17"/>
    <mergeCell ref="BX17:CA17"/>
    <mergeCell ref="CB17:CE17"/>
    <mergeCell ref="AR16:AS16"/>
    <mergeCell ref="AV16:AX16"/>
    <mergeCell ref="AZ16:BB16"/>
    <mergeCell ref="BD16:BF16"/>
    <mergeCell ref="BH16:BJ16"/>
    <mergeCell ref="BL16:BO16"/>
    <mergeCell ref="BP16:BS16"/>
    <mergeCell ref="BT16:BV16"/>
    <mergeCell ref="BX16:CA16"/>
    <mergeCell ref="CB13:CE13"/>
    <mergeCell ref="AR14:AS14"/>
    <mergeCell ref="AV14:AY14"/>
    <mergeCell ref="AZ14:BC14"/>
    <mergeCell ref="BD14:BG14"/>
    <mergeCell ref="BH14:BK14"/>
    <mergeCell ref="BL14:BO14"/>
    <mergeCell ref="BP14:BS14"/>
    <mergeCell ref="BT14:BW14"/>
    <mergeCell ref="BX14:CA14"/>
    <mergeCell ref="CB14:CE14"/>
    <mergeCell ref="AR13:AS13"/>
    <mergeCell ref="AV13:AX13"/>
    <mergeCell ref="AZ13:BB13"/>
    <mergeCell ref="BD13:BF13"/>
    <mergeCell ref="BH13:BJ13"/>
    <mergeCell ref="BL13:BO13"/>
    <mergeCell ref="BP13:BS13"/>
    <mergeCell ref="BT13:BV13"/>
    <mergeCell ref="BX13:CA13"/>
    <mergeCell ref="CB11:CE11"/>
    <mergeCell ref="AR12:AS12"/>
    <mergeCell ref="AV12:AY12"/>
    <mergeCell ref="AZ12:BC12"/>
    <mergeCell ref="BD12:BG12"/>
    <mergeCell ref="BH12:BK12"/>
    <mergeCell ref="BL12:BO12"/>
    <mergeCell ref="BP12:BS12"/>
    <mergeCell ref="BT12:BW12"/>
    <mergeCell ref="BX12:CA12"/>
    <mergeCell ref="CB12:CE12"/>
    <mergeCell ref="AR11:AS11"/>
    <mergeCell ref="AV11:AX11"/>
    <mergeCell ref="AZ11:BB11"/>
    <mergeCell ref="BD11:BF11"/>
    <mergeCell ref="BH11:BJ11"/>
    <mergeCell ref="BL11:BO11"/>
    <mergeCell ref="BP11:BS11"/>
    <mergeCell ref="BT11:BV11"/>
    <mergeCell ref="BX11:CA11"/>
    <mergeCell ref="CB9:CE9"/>
    <mergeCell ref="AR10:AS10"/>
    <mergeCell ref="AV10:AY10"/>
    <mergeCell ref="AZ10:BC10"/>
    <mergeCell ref="BD10:BG10"/>
    <mergeCell ref="BH10:BK10"/>
    <mergeCell ref="BL10:BO10"/>
    <mergeCell ref="BP10:BS10"/>
    <mergeCell ref="BT10:BW10"/>
    <mergeCell ref="BX10:CA10"/>
    <mergeCell ref="CB10:CE10"/>
    <mergeCell ref="AR9:AS9"/>
    <mergeCell ref="AV9:AX9"/>
    <mergeCell ref="AZ9:BB9"/>
    <mergeCell ref="BD9:BF9"/>
    <mergeCell ref="BH9:BJ9"/>
    <mergeCell ref="BL9:BO9"/>
    <mergeCell ref="BP9:BS9"/>
    <mergeCell ref="BT9:BV9"/>
    <mergeCell ref="BX9:CA9"/>
    <mergeCell ref="CB7:CE7"/>
    <mergeCell ref="AR8:AS8"/>
    <mergeCell ref="AV8:AY8"/>
    <mergeCell ref="AZ8:BC8"/>
    <mergeCell ref="BD8:BG8"/>
    <mergeCell ref="BH8:BK8"/>
    <mergeCell ref="BL8:BO8"/>
    <mergeCell ref="BP8:BS8"/>
    <mergeCell ref="BT8:BW8"/>
    <mergeCell ref="BX8:CA8"/>
    <mergeCell ref="CB8:CE8"/>
    <mergeCell ref="AR7:AS7"/>
    <mergeCell ref="AV7:AX7"/>
    <mergeCell ref="AZ7:BB7"/>
    <mergeCell ref="BD7:BF7"/>
    <mergeCell ref="BH7:BJ7"/>
    <mergeCell ref="BL7:BO7"/>
    <mergeCell ref="BP7:BS7"/>
    <mergeCell ref="BT7:BV7"/>
    <mergeCell ref="BX7:CA7"/>
    <mergeCell ref="CB5:CE5"/>
    <mergeCell ref="AR6:AS6"/>
    <mergeCell ref="AV6:AY6"/>
    <mergeCell ref="AZ6:BC6"/>
    <mergeCell ref="BD6:BG6"/>
    <mergeCell ref="BH6:BK6"/>
    <mergeCell ref="BL6:BO6"/>
    <mergeCell ref="BP6:BS6"/>
    <mergeCell ref="BT6:BW6"/>
    <mergeCell ref="BX6:CA6"/>
    <mergeCell ref="CB6:CE6"/>
    <mergeCell ref="AR5:AS5"/>
    <mergeCell ref="AV5:AX5"/>
    <mergeCell ref="AZ5:BB5"/>
    <mergeCell ref="BD5:BF5"/>
    <mergeCell ref="BH5:BJ5"/>
    <mergeCell ref="BL5:BO5"/>
    <mergeCell ref="BP5:BS5"/>
    <mergeCell ref="BT5:BV5"/>
    <mergeCell ref="BX5:CA5"/>
    <mergeCell ref="AR1:CE1"/>
    <mergeCell ref="AR2:AV2"/>
    <mergeCell ref="AR3:AU4"/>
    <mergeCell ref="AV3:AY4"/>
    <mergeCell ref="AZ3:BC4"/>
    <mergeCell ref="BD3:BG4"/>
    <mergeCell ref="BH3:BK4"/>
    <mergeCell ref="BL3:BO4"/>
    <mergeCell ref="BP3:BS4"/>
    <mergeCell ref="BT3:BW4"/>
    <mergeCell ref="BX3:CA4"/>
    <mergeCell ref="CB3:CE4"/>
    <mergeCell ref="AG42:AJ42"/>
    <mergeCell ref="A41:L41"/>
    <mergeCell ref="Z41:AN41"/>
    <mergeCell ref="A42:O42"/>
    <mergeCell ref="A38:B38"/>
    <mergeCell ref="E38:H38"/>
    <mergeCell ref="I38:L38"/>
    <mergeCell ref="M38:P38"/>
    <mergeCell ref="Q38:T38"/>
    <mergeCell ref="U38:X38"/>
    <mergeCell ref="Y38:AB38"/>
    <mergeCell ref="AC38:AF38"/>
    <mergeCell ref="AG38:AJ38"/>
    <mergeCell ref="AK38:AN38"/>
    <mergeCell ref="A39:B39"/>
    <mergeCell ref="E39:H39"/>
    <mergeCell ref="I39:L39"/>
    <mergeCell ref="M39:P39"/>
    <mergeCell ref="Q39:T39"/>
    <mergeCell ref="U39:X39"/>
    <mergeCell ref="Y39:AB39"/>
    <mergeCell ref="AC39:AF39"/>
    <mergeCell ref="AG39:AJ39"/>
    <mergeCell ref="AK39:AN39"/>
    <mergeCell ref="A1:AN1"/>
    <mergeCell ref="A2:E2"/>
    <mergeCell ref="A3:D4"/>
    <mergeCell ref="E3:H4"/>
    <mergeCell ref="I3:L4"/>
    <mergeCell ref="M3:P4"/>
    <mergeCell ref="Q3:T4"/>
    <mergeCell ref="U3:X4"/>
    <mergeCell ref="Y3:AB4"/>
    <mergeCell ref="AC3:AF4"/>
    <mergeCell ref="AG3:AJ4"/>
    <mergeCell ref="AK3:AN4"/>
    <mergeCell ref="AC5:AE5"/>
    <mergeCell ref="AG5:AJ5"/>
    <mergeCell ref="AK5:AN5"/>
    <mergeCell ref="A6:B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5:B5"/>
    <mergeCell ref="E5:G5"/>
    <mergeCell ref="I5:K5"/>
    <mergeCell ref="M5:O5"/>
    <mergeCell ref="Q5:S5"/>
    <mergeCell ref="U5:X5"/>
    <mergeCell ref="Y5:AB5"/>
    <mergeCell ref="AK7:AN7"/>
    <mergeCell ref="A8:B8"/>
    <mergeCell ref="E8:H8"/>
    <mergeCell ref="I8:L8"/>
    <mergeCell ref="M8:P8"/>
    <mergeCell ref="Q8:T8"/>
    <mergeCell ref="U8:X8"/>
    <mergeCell ref="Y8:AB8"/>
    <mergeCell ref="AC8:AF8"/>
    <mergeCell ref="AG8:AJ8"/>
    <mergeCell ref="AK8:AN8"/>
    <mergeCell ref="A7:B7"/>
    <mergeCell ref="E7:G7"/>
    <mergeCell ref="I7:K7"/>
    <mergeCell ref="M7:O7"/>
    <mergeCell ref="Q7:S7"/>
    <mergeCell ref="U7:X7"/>
    <mergeCell ref="Y7:AB7"/>
    <mergeCell ref="AC7:AE7"/>
    <mergeCell ref="AG7:AJ7"/>
    <mergeCell ref="AK9:AN9"/>
    <mergeCell ref="A10:B10"/>
    <mergeCell ref="E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9:B9"/>
    <mergeCell ref="E9:G9"/>
    <mergeCell ref="I9:K9"/>
    <mergeCell ref="M9:O9"/>
    <mergeCell ref="Q9:S9"/>
    <mergeCell ref="U9:X9"/>
    <mergeCell ref="Y9:AB9"/>
    <mergeCell ref="AC9:AE9"/>
    <mergeCell ref="AG9:AJ9"/>
    <mergeCell ref="AK11:AN11"/>
    <mergeCell ref="A12:B12"/>
    <mergeCell ref="E12:H12"/>
    <mergeCell ref="I12:L12"/>
    <mergeCell ref="M12:P12"/>
    <mergeCell ref="Q12:T12"/>
    <mergeCell ref="U12:X12"/>
    <mergeCell ref="Y12:AB12"/>
    <mergeCell ref="AC12:AF12"/>
    <mergeCell ref="AG12:AJ12"/>
    <mergeCell ref="AK12:AN12"/>
    <mergeCell ref="A11:B11"/>
    <mergeCell ref="E11:G11"/>
    <mergeCell ref="I11:K11"/>
    <mergeCell ref="M11:O11"/>
    <mergeCell ref="Q11:S11"/>
    <mergeCell ref="U11:X11"/>
    <mergeCell ref="Y11:AB11"/>
    <mergeCell ref="AC11:AE11"/>
    <mergeCell ref="AG11:AJ11"/>
    <mergeCell ref="AK13:AN13"/>
    <mergeCell ref="A14:B14"/>
    <mergeCell ref="E14:H14"/>
    <mergeCell ref="I14:L14"/>
    <mergeCell ref="M14:P14"/>
    <mergeCell ref="Q14:T14"/>
    <mergeCell ref="U14:X14"/>
    <mergeCell ref="Y14:AB14"/>
    <mergeCell ref="AC14:AF14"/>
    <mergeCell ref="AG14:AJ14"/>
    <mergeCell ref="AK14:AN14"/>
    <mergeCell ref="A13:B13"/>
    <mergeCell ref="E13:G13"/>
    <mergeCell ref="I13:K13"/>
    <mergeCell ref="M13:O13"/>
    <mergeCell ref="Q13:S13"/>
    <mergeCell ref="U13:X13"/>
    <mergeCell ref="Y13:AB13"/>
    <mergeCell ref="AC13:AE13"/>
    <mergeCell ref="AG13:AJ13"/>
    <mergeCell ref="AK16:AN16"/>
    <mergeCell ref="A17:B17"/>
    <mergeCell ref="E17:H17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16:B16"/>
    <mergeCell ref="E16:G16"/>
    <mergeCell ref="I16:K16"/>
    <mergeCell ref="M16:O16"/>
    <mergeCell ref="Q16:S16"/>
    <mergeCell ref="U16:X16"/>
    <mergeCell ref="Y16:AB16"/>
    <mergeCell ref="AC16:AE16"/>
    <mergeCell ref="AG16:AJ16"/>
    <mergeCell ref="AK18:AN18"/>
    <mergeCell ref="A19:B19"/>
    <mergeCell ref="E19:H19"/>
    <mergeCell ref="I19:L19"/>
    <mergeCell ref="M19:P19"/>
    <mergeCell ref="Q19:T19"/>
    <mergeCell ref="U19:X19"/>
    <mergeCell ref="Y19:AB19"/>
    <mergeCell ref="AC19:AF19"/>
    <mergeCell ref="AG19:AJ19"/>
    <mergeCell ref="AK19:AN19"/>
    <mergeCell ref="A18:B18"/>
    <mergeCell ref="E18:H18"/>
    <mergeCell ref="I18:L18"/>
    <mergeCell ref="M18:P18"/>
    <mergeCell ref="Q18:T18"/>
    <mergeCell ref="U18:X18"/>
    <mergeCell ref="Y18:AB18"/>
    <mergeCell ref="AC18:AF18"/>
    <mergeCell ref="AG18:AJ18"/>
    <mergeCell ref="AK20:AN20"/>
    <mergeCell ref="A21:B21"/>
    <mergeCell ref="E21:H21"/>
    <mergeCell ref="I21:L21"/>
    <mergeCell ref="M21:P21"/>
    <mergeCell ref="Q21:T21"/>
    <mergeCell ref="U21:X21"/>
    <mergeCell ref="Y21:AB21"/>
    <mergeCell ref="AC21:AF21"/>
    <mergeCell ref="AG21:AJ21"/>
    <mergeCell ref="AK21:AN21"/>
    <mergeCell ref="A20:B20"/>
    <mergeCell ref="E20:H20"/>
    <mergeCell ref="I20:L20"/>
    <mergeCell ref="M20:P20"/>
    <mergeCell ref="Q20:T20"/>
    <mergeCell ref="U20:X20"/>
    <mergeCell ref="Y20:AB20"/>
    <mergeCell ref="AC20:AF20"/>
    <mergeCell ref="AG20:AJ20"/>
    <mergeCell ref="AK22:AN22"/>
    <mergeCell ref="A23:B23"/>
    <mergeCell ref="E23:H23"/>
    <mergeCell ref="I23:L23"/>
    <mergeCell ref="M23:P23"/>
    <mergeCell ref="Q23:T23"/>
    <mergeCell ref="U23:X23"/>
    <mergeCell ref="Y23:AB23"/>
    <mergeCell ref="AC23:AF23"/>
    <mergeCell ref="AG23:AJ23"/>
    <mergeCell ref="AK23:AN23"/>
    <mergeCell ref="A22:B22"/>
    <mergeCell ref="E22:H22"/>
    <mergeCell ref="I22:L22"/>
    <mergeCell ref="M22:P22"/>
    <mergeCell ref="Q22:T22"/>
    <mergeCell ref="U22:X22"/>
    <mergeCell ref="Y22:AB22"/>
    <mergeCell ref="AC22:AF22"/>
    <mergeCell ref="AG22:AJ22"/>
    <mergeCell ref="AK24:AN24"/>
    <mergeCell ref="A25:B25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A24:B24"/>
    <mergeCell ref="E24:H24"/>
    <mergeCell ref="I24:L24"/>
    <mergeCell ref="M24:P24"/>
    <mergeCell ref="Q24:T24"/>
    <mergeCell ref="U24:X24"/>
    <mergeCell ref="Y24:AB24"/>
    <mergeCell ref="AC24:AF24"/>
    <mergeCell ref="AG24:AJ24"/>
    <mergeCell ref="AK26:AN26"/>
    <mergeCell ref="A27:B27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A26:B26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8:AN28"/>
    <mergeCell ref="A29:B29"/>
    <mergeCell ref="E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28:B28"/>
    <mergeCell ref="E28:H28"/>
    <mergeCell ref="I28:L28"/>
    <mergeCell ref="M28:P28"/>
    <mergeCell ref="Q28:T28"/>
    <mergeCell ref="U28:X28"/>
    <mergeCell ref="Y28:AB28"/>
    <mergeCell ref="AC28:AF28"/>
    <mergeCell ref="AG28:AJ28"/>
    <mergeCell ref="AK30:AN30"/>
    <mergeCell ref="A31:B31"/>
    <mergeCell ref="E31:H31"/>
    <mergeCell ref="I31:L31"/>
    <mergeCell ref="M31:P31"/>
    <mergeCell ref="Q31:T31"/>
    <mergeCell ref="U31:X31"/>
    <mergeCell ref="Y31:AB31"/>
    <mergeCell ref="AC31:AF31"/>
    <mergeCell ref="AG31:AJ31"/>
    <mergeCell ref="AK31:AN31"/>
    <mergeCell ref="A30:B30"/>
    <mergeCell ref="E30:H30"/>
    <mergeCell ref="I30:L30"/>
    <mergeCell ref="M30:P30"/>
    <mergeCell ref="Q30:T30"/>
    <mergeCell ref="U30:X30"/>
    <mergeCell ref="Y30:AB30"/>
    <mergeCell ref="AC30:AF30"/>
    <mergeCell ref="AG30:AJ30"/>
    <mergeCell ref="AK32:AN32"/>
    <mergeCell ref="A33:B33"/>
    <mergeCell ref="E33:H33"/>
    <mergeCell ref="I33:L33"/>
    <mergeCell ref="M33:P33"/>
    <mergeCell ref="Q33:T33"/>
    <mergeCell ref="U33:X33"/>
    <mergeCell ref="Y33:AB33"/>
    <mergeCell ref="AC33:AF33"/>
    <mergeCell ref="AG33:AJ33"/>
    <mergeCell ref="AK33:AN33"/>
    <mergeCell ref="A32:B32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4:AN34"/>
    <mergeCell ref="A35:B35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A34:B34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6:AN36"/>
    <mergeCell ref="A37:B37"/>
    <mergeCell ref="E37:H37"/>
    <mergeCell ref="I37:L37"/>
    <mergeCell ref="M37:P37"/>
    <mergeCell ref="Q37:T37"/>
    <mergeCell ref="U37:X37"/>
    <mergeCell ref="Y37:AB37"/>
    <mergeCell ref="AC37:AF37"/>
    <mergeCell ref="AG37:AJ37"/>
    <mergeCell ref="AK37:AN37"/>
    <mergeCell ref="A36:B36"/>
    <mergeCell ref="E36:H36"/>
    <mergeCell ref="I36:L36"/>
    <mergeCell ref="M36:P36"/>
    <mergeCell ref="Q36:T36"/>
    <mergeCell ref="U36:X36"/>
    <mergeCell ref="Y36:AB36"/>
    <mergeCell ref="AC36:AF36"/>
    <mergeCell ref="AG36:AJ36"/>
    <mergeCell ref="AK40:AN40"/>
    <mergeCell ref="A40:B40"/>
    <mergeCell ref="E40:G40"/>
    <mergeCell ref="I40:K40"/>
    <mergeCell ref="M40:O40"/>
    <mergeCell ref="Q40:S40"/>
    <mergeCell ref="U40:X40"/>
    <mergeCell ref="Y40:AB40"/>
    <mergeCell ref="AC40:AE40"/>
    <mergeCell ref="AG40:AJ40"/>
  </mergeCells>
  <phoneticPr fontId="20"/>
  <pageMargins left="0.7" right="0.7" top="0.75" bottom="0.75" header="0.3" footer="0.3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Normal="100" workbookViewId="0">
      <selection activeCell="M21" sqref="M21"/>
    </sheetView>
  </sheetViews>
  <sheetFormatPr defaultRowHeight="13.5"/>
  <sheetData/>
  <phoneticPr fontId="20"/>
  <pageMargins left="0.59055118110236227" right="0.39370078740157483" top="0.66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9"/>
  <sheetViews>
    <sheetView showGridLines="0" tabSelected="1" zoomScale="70" zoomScaleNormal="70" zoomScaleSheetLayoutView="80" workbookViewId="0">
      <selection activeCell="BO23" sqref="BO23"/>
    </sheetView>
  </sheetViews>
  <sheetFormatPr defaultColWidth="3.625" defaultRowHeight="20.100000000000001" customHeight="1"/>
  <cols>
    <col min="1" max="1" width="2" style="263" customWidth="1"/>
    <col min="2" max="3" width="3.25" style="263" customWidth="1"/>
    <col min="4" max="25" width="3.625" style="263"/>
    <col min="26" max="26" width="4.125" style="263" bestFit="1" customWidth="1"/>
    <col min="27" max="31" width="3.625" style="263"/>
    <col min="32" max="32" width="2" style="263" customWidth="1"/>
    <col min="33" max="34" width="3.25" style="263" customWidth="1"/>
    <col min="35" max="56" width="3.625" style="263"/>
    <col min="57" max="57" width="4.125" style="263" bestFit="1" customWidth="1"/>
    <col min="58" max="16384" width="3.625" style="263"/>
  </cols>
  <sheetData>
    <row r="1" spans="1:57" ht="29.25" customHeight="1">
      <c r="A1" s="661" t="s">
        <v>258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F1" s="661" t="s">
        <v>258</v>
      </c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</row>
    <row r="2" spans="1:57" ht="18.600000000000001" customHeight="1" thickBot="1">
      <c r="A2" s="662" t="s">
        <v>259</v>
      </c>
      <c r="B2" s="662"/>
      <c r="C2" s="663"/>
      <c r="D2" s="663"/>
      <c r="E2" s="663"/>
      <c r="G2" s="264"/>
      <c r="U2" s="664" t="s">
        <v>260</v>
      </c>
      <c r="V2" s="665"/>
      <c r="W2" s="665"/>
      <c r="X2" s="665"/>
      <c r="Y2" s="665"/>
      <c r="Z2" s="665"/>
      <c r="AF2" s="662" t="s">
        <v>259</v>
      </c>
      <c r="AG2" s="662"/>
      <c r="AH2" s="663"/>
      <c r="AI2" s="663"/>
      <c r="AJ2" s="663"/>
      <c r="AL2" s="264"/>
      <c r="AZ2" s="664" t="s">
        <v>260</v>
      </c>
      <c r="BA2" s="665"/>
      <c r="BB2" s="665"/>
      <c r="BC2" s="665"/>
      <c r="BD2" s="665"/>
      <c r="BE2" s="665"/>
    </row>
    <row r="3" spans="1:57" ht="18.600000000000001" customHeight="1">
      <c r="A3" s="666" t="s">
        <v>261</v>
      </c>
      <c r="B3" s="666"/>
      <c r="C3" s="667"/>
      <c r="D3" s="667"/>
      <c r="E3" s="667"/>
      <c r="F3" s="667"/>
      <c r="G3" s="667"/>
      <c r="H3" s="667"/>
      <c r="I3" s="667"/>
      <c r="J3" s="667"/>
      <c r="K3" s="667"/>
      <c r="L3" s="670" t="s">
        <v>262</v>
      </c>
      <c r="M3" s="671"/>
      <c r="N3" s="671"/>
      <c r="O3" s="671"/>
      <c r="P3" s="671"/>
      <c r="Q3" s="670" t="s">
        <v>263</v>
      </c>
      <c r="R3" s="671"/>
      <c r="S3" s="671"/>
      <c r="T3" s="671"/>
      <c r="U3" s="671"/>
      <c r="V3" s="674" t="s">
        <v>264</v>
      </c>
      <c r="W3" s="675"/>
      <c r="X3" s="675"/>
      <c r="Y3" s="675"/>
      <c r="Z3" s="675"/>
      <c r="AF3" s="666" t="s">
        <v>261</v>
      </c>
      <c r="AG3" s="666"/>
      <c r="AH3" s="667"/>
      <c r="AI3" s="667"/>
      <c r="AJ3" s="667"/>
      <c r="AK3" s="667"/>
      <c r="AL3" s="667"/>
      <c r="AM3" s="667"/>
      <c r="AN3" s="667"/>
      <c r="AO3" s="667"/>
      <c r="AP3" s="667"/>
      <c r="AQ3" s="670" t="s">
        <v>262</v>
      </c>
      <c r="AR3" s="671"/>
      <c r="AS3" s="671"/>
      <c r="AT3" s="671"/>
      <c r="AU3" s="671"/>
      <c r="AV3" s="670" t="s">
        <v>263</v>
      </c>
      <c r="AW3" s="671"/>
      <c r="AX3" s="671"/>
      <c r="AY3" s="671"/>
      <c r="AZ3" s="671"/>
      <c r="BA3" s="674" t="s">
        <v>264</v>
      </c>
      <c r="BB3" s="675"/>
      <c r="BC3" s="675"/>
      <c r="BD3" s="675"/>
      <c r="BE3" s="675"/>
    </row>
    <row r="4" spans="1:57" ht="18.600000000000001" customHeight="1">
      <c r="A4" s="668"/>
      <c r="B4" s="668"/>
      <c r="C4" s="669"/>
      <c r="D4" s="669"/>
      <c r="E4" s="669"/>
      <c r="F4" s="669"/>
      <c r="G4" s="669"/>
      <c r="H4" s="669"/>
      <c r="I4" s="669"/>
      <c r="J4" s="669"/>
      <c r="K4" s="669"/>
      <c r="L4" s="672"/>
      <c r="M4" s="673"/>
      <c r="N4" s="673"/>
      <c r="O4" s="673"/>
      <c r="P4" s="673"/>
      <c r="Q4" s="672"/>
      <c r="R4" s="673"/>
      <c r="S4" s="673"/>
      <c r="T4" s="673"/>
      <c r="U4" s="673"/>
      <c r="V4" s="676"/>
      <c r="W4" s="677"/>
      <c r="X4" s="677"/>
      <c r="Y4" s="677"/>
      <c r="Z4" s="677"/>
      <c r="AF4" s="668"/>
      <c r="AG4" s="668"/>
      <c r="AH4" s="669"/>
      <c r="AI4" s="669"/>
      <c r="AJ4" s="669"/>
      <c r="AK4" s="669"/>
      <c r="AL4" s="669"/>
      <c r="AM4" s="669"/>
      <c r="AN4" s="669"/>
      <c r="AO4" s="669"/>
      <c r="AP4" s="669"/>
      <c r="AQ4" s="672"/>
      <c r="AR4" s="673"/>
      <c r="AS4" s="673"/>
      <c r="AT4" s="673"/>
      <c r="AU4" s="673"/>
      <c r="AV4" s="672"/>
      <c r="AW4" s="673"/>
      <c r="AX4" s="673"/>
      <c r="AY4" s="673"/>
      <c r="AZ4" s="673"/>
      <c r="BA4" s="676"/>
      <c r="BB4" s="677"/>
      <c r="BC4" s="677"/>
      <c r="BD4" s="677"/>
      <c r="BE4" s="677"/>
    </row>
    <row r="5" spans="1:57" ht="5.25" customHeight="1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6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6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</row>
    <row r="6" spans="1:57" s="268" customFormat="1" ht="15.75" customHeight="1">
      <c r="A6" s="641" t="s">
        <v>265</v>
      </c>
      <c r="B6" s="641"/>
      <c r="C6" s="641"/>
      <c r="D6" s="641"/>
      <c r="E6" s="641"/>
      <c r="F6" s="641"/>
      <c r="G6" s="641"/>
      <c r="H6" s="641"/>
      <c r="I6" s="641"/>
      <c r="J6" s="641"/>
      <c r="K6" s="642"/>
      <c r="L6" s="633">
        <f>L9+L23+L29+L36+L48+L54</f>
        <v>1022</v>
      </c>
      <c r="M6" s="633"/>
      <c r="N6" s="633"/>
      <c r="O6" s="633"/>
      <c r="P6" s="633"/>
      <c r="Q6" s="633">
        <v>1012</v>
      </c>
      <c r="R6" s="633"/>
      <c r="S6" s="633"/>
      <c r="T6" s="633"/>
      <c r="U6" s="633"/>
      <c r="V6" s="633">
        <v>987</v>
      </c>
      <c r="W6" s="633"/>
      <c r="X6" s="633"/>
      <c r="Y6" s="633"/>
      <c r="Z6" s="633"/>
      <c r="AF6" s="641" t="s">
        <v>265</v>
      </c>
      <c r="AG6" s="641"/>
      <c r="AH6" s="641"/>
      <c r="AI6" s="641"/>
      <c r="AJ6" s="641"/>
      <c r="AK6" s="641"/>
      <c r="AL6" s="641"/>
      <c r="AM6" s="641"/>
      <c r="AN6" s="641"/>
      <c r="AO6" s="641"/>
      <c r="AP6" s="642"/>
      <c r="AQ6" s="633">
        <f>AQ9+AQ23+AQ29+AQ36+AQ48+AQ54</f>
        <v>1022</v>
      </c>
      <c r="AR6" s="633"/>
      <c r="AS6" s="633"/>
      <c r="AT6" s="633"/>
      <c r="AU6" s="633"/>
      <c r="AV6" s="633">
        <v>1012</v>
      </c>
      <c r="AW6" s="633"/>
      <c r="AX6" s="633"/>
      <c r="AY6" s="633"/>
      <c r="AZ6" s="633"/>
      <c r="BA6" s="633">
        <v>987</v>
      </c>
      <c r="BB6" s="633"/>
      <c r="BC6" s="633"/>
      <c r="BD6" s="633"/>
      <c r="BE6" s="633"/>
    </row>
    <row r="7" spans="1:57" ht="5.25" customHeight="1">
      <c r="A7" s="269"/>
      <c r="B7" s="269"/>
      <c r="C7" s="270"/>
      <c r="D7" s="270"/>
      <c r="E7" s="270"/>
      <c r="F7" s="270"/>
      <c r="G7" s="270"/>
      <c r="H7" s="270"/>
      <c r="I7" s="270"/>
      <c r="J7" s="270"/>
      <c r="K7" s="271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F7" s="269"/>
      <c r="AG7" s="269"/>
      <c r="AH7" s="270"/>
      <c r="AI7" s="270"/>
      <c r="AJ7" s="270"/>
      <c r="AK7" s="270"/>
      <c r="AL7" s="270"/>
      <c r="AM7" s="270"/>
      <c r="AN7" s="270"/>
      <c r="AO7" s="270"/>
      <c r="AP7" s="271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</row>
    <row r="8" spans="1:57" ht="5.25" customHeight="1">
      <c r="A8" s="272"/>
      <c r="B8" s="634" t="s">
        <v>266</v>
      </c>
      <c r="C8" s="635"/>
      <c r="D8" s="273"/>
      <c r="E8" s="273"/>
      <c r="F8" s="273"/>
      <c r="G8" s="273"/>
      <c r="H8" s="273"/>
      <c r="I8" s="273"/>
      <c r="J8" s="273"/>
      <c r="K8" s="274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F8" s="272"/>
      <c r="AG8" s="634" t="s">
        <v>266</v>
      </c>
      <c r="AH8" s="635"/>
      <c r="AI8" s="273"/>
      <c r="AJ8" s="273"/>
      <c r="AK8" s="273"/>
      <c r="AL8" s="273"/>
      <c r="AM8" s="273"/>
      <c r="AN8" s="273"/>
      <c r="AO8" s="273"/>
      <c r="AP8" s="274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</row>
    <row r="9" spans="1:57" ht="15.75" customHeight="1">
      <c r="A9" s="275"/>
      <c r="B9" s="636"/>
      <c r="C9" s="637"/>
      <c r="D9" s="640" t="s">
        <v>268</v>
      </c>
      <c r="E9" s="641"/>
      <c r="F9" s="641"/>
      <c r="G9" s="641"/>
      <c r="H9" s="641"/>
      <c r="I9" s="641"/>
      <c r="J9" s="641"/>
      <c r="K9" s="642"/>
      <c r="L9" s="633">
        <f>IF(AND(L11="",L12="",L13="",L15="",L19="",L20=""),"",SUM(L11:P15,L19:P20))</f>
        <v>644</v>
      </c>
      <c r="M9" s="633"/>
      <c r="N9" s="633"/>
      <c r="O9" s="633"/>
      <c r="P9" s="633"/>
      <c r="Q9" s="633">
        <v>650</v>
      </c>
      <c r="R9" s="633"/>
      <c r="S9" s="633"/>
      <c r="T9" s="633"/>
      <c r="U9" s="633"/>
      <c r="V9" s="633">
        <v>647</v>
      </c>
      <c r="W9" s="633"/>
      <c r="X9" s="633"/>
      <c r="Y9" s="633"/>
      <c r="Z9" s="633"/>
      <c r="AF9" s="275"/>
      <c r="AG9" s="636"/>
      <c r="AH9" s="637"/>
      <c r="AI9" s="640" t="s">
        <v>268</v>
      </c>
      <c r="AJ9" s="641"/>
      <c r="AK9" s="641"/>
      <c r="AL9" s="641"/>
      <c r="AM9" s="641"/>
      <c r="AN9" s="641"/>
      <c r="AO9" s="641"/>
      <c r="AP9" s="642"/>
      <c r="AQ9" s="633">
        <f>IF(AND(AQ11="",AQ12="",AQ13="",AQ15="",AQ19="",AQ20=""),"",SUM(AQ11:AU15,AQ19:AU20))</f>
        <v>644</v>
      </c>
      <c r="AR9" s="633"/>
      <c r="AS9" s="633"/>
      <c r="AT9" s="633"/>
      <c r="AU9" s="633"/>
      <c r="AV9" s="633">
        <v>650</v>
      </c>
      <c r="AW9" s="633"/>
      <c r="AX9" s="633"/>
      <c r="AY9" s="633"/>
      <c r="AZ9" s="633"/>
      <c r="BA9" s="633">
        <v>647</v>
      </c>
      <c r="BB9" s="633"/>
      <c r="BC9" s="633"/>
      <c r="BD9" s="633"/>
      <c r="BE9" s="633"/>
    </row>
    <row r="10" spans="1:57" ht="5.25" customHeight="1">
      <c r="A10" s="275"/>
      <c r="B10" s="636"/>
      <c r="C10" s="637"/>
      <c r="D10" s="276"/>
      <c r="E10" s="276"/>
      <c r="F10" s="276"/>
      <c r="G10" s="276"/>
      <c r="H10" s="276"/>
      <c r="I10" s="276"/>
      <c r="J10" s="276"/>
      <c r="K10" s="27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F10" s="275"/>
      <c r="AG10" s="636"/>
      <c r="AH10" s="637"/>
      <c r="AI10" s="276"/>
      <c r="AJ10" s="276"/>
      <c r="AK10" s="276"/>
      <c r="AL10" s="276"/>
      <c r="AM10" s="276"/>
      <c r="AN10" s="276"/>
      <c r="AO10" s="276"/>
      <c r="AP10" s="27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</row>
    <row r="11" spans="1:57" ht="15.75" customHeight="1">
      <c r="A11" s="275"/>
      <c r="B11" s="636"/>
      <c r="C11" s="637"/>
      <c r="E11" s="643" t="s">
        <v>269</v>
      </c>
      <c r="F11" s="643"/>
      <c r="G11" s="643"/>
      <c r="H11" s="643"/>
      <c r="I11" s="643"/>
      <c r="J11" s="643"/>
      <c r="K11" s="644"/>
      <c r="L11" s="630">
        <v>137</v>
      </c>
      <c r="M11" s="630"/>
      <c r="N11" s="630"/>
      <c r="O11" s="630"/>
      <c r="P11" s="630"/>
      <c r="Q11" s="630">
        <v>133</v>
      </c>
      <c r="R11" s="630"/>
      <c r="S11" s="630"/>
      <c r="T11" s="630"/>
      <c r="U11" s="630"/>
      <c r="V11" s="630">
        <v>90</v>
      </c>
      <c r="W11" s="630"/>
      <c r="X11" s="630"/>
      <c r="Y11" s="630"/>
      <c r="Z11" s="630"/>
      <c r="AF11" s="275"/>
      <c r="AG11" s="636"/>
      <c r="AH11" s="637"/>
      <c r="AJ11" s="643" t="s">
        <v>269</v>
      </c>
      <c r="AK11" s="643"/>
      <c r="AL11" s="643"/>
      <c r="AM11" s="643"/>
      <c r="AN11" s="643"/>
      <c r="AO11" s="643"/>
      <c r="AP11" s="644"/>
      <c r="AQ11" s="630">
        <v>137</v>
      </c>
      <c r="AR11" s="630"/>
      <c r="AS11" s="630"/>
      <c r="AT11" s="630"/>
      <c r="AU11" s="630"/>
      <c r="AV11" s="630">
        <v>133</v>
      </c>
      <c r="AW11" s="630"/>
      <c r="AX11" s="630"/>
      <c r="AY11" s="630"/>
      <c r="AZ11" s="630"/>
      <c r="BA11" s="630">
        <v>90</v>
      </c>
      <c r="BB11" s="630"/>
      <c r="BC11" s="630"/>
      <c r="BD11" s="630"/>
      <c r="BE11" s="630"/>
    </row>
    <row r="12" spans="1:57" ht="15.75" customHeight="1">
      <c r="A12" s="275"/>
      <c r="B12" s="636"/>
      <c r="C12" s="637"/>
      <c r="E12" s="643" t="s">
        <v>270</v>
      </c>
      <c r="F12" s="643"/>
      <c r="G12" s="643"/>
      <c r="H12" s="643"/>
      <c r="I12" s="643"/>
      <c r="J12" s="643"/>
      <c r="K12" s="644"/>
      <c r="L12" s="630">
        <v>50</v>
      </c>
      <c r="M12" s="630"/>
      <c r="N12" s="630"/>
      <c r="O12" s="630"/>
      <c r="P12" s="630"/>
      <c r="Q12" s="630">
        <v>59</v>
      </c>
      <c r="R12" s="630"/>
      <c r="S12" s="630"/>
      <c r="T12" s="630"/>
      <c r="U12" s="630"/>
      <c r="V12" s="630">
        <v>30</v>
      </c>
      <c r="W12" s="630"/>
      <c r="X12" s="630"/>
      <c r="Y12" s="630"/>
      <c r="Z12" s="630"/>
      <c r="AF12" s="275"/>
      <c r="AG12" s="636"/>
      <c r="AH12" s="637"/>
      <c r="AJ12" s="643" t="s">
        <v>270</v>
      </c>
      <c r="AK12" s="643"/>
      <c r="AL12" s="643"/>
      <c r="AM12" s="643"/>
      <c r="AN12" s="643"/>
      <c r="AO12" s="643"/>
      <c r="AP12" s="644"/>
      <c r="AQ12" s="630">
        <v>50</v>
      </c>
      <c r="AR12" s="630"/>
      <c r="AS12" s="630"/>
      <c r="AT12" s="630"/>
      <c r="AU12" s="630"/>
      <c r="AV12" s="630">
        <v>59</v>
      </c>
      <c r="AW12" s="630"/>
      <c r="AX12" s="630"/>
      <c r="AY12" s="630"/>
      <c r="AZ12" s="630"/>
      <c r="BA12" s="630">
        <v>30</v>
      </c>
      <c r="BB12" s="630"/>
      <c r="BC12" s="630"/>
      <c r="BD12" s="630"/>
      <c r="BE12" s="630"/>
    </row>
    <row r="13" spans="1:57" ht="15.75" customHeight="1">
      <c r="A13" s="275"/>
      <c r="B13" s="636"/>
      <c r="C13" s="637"/>
      <c r="E13" s="643" t="s">
        <v>271</v>
      </c>
      <c r="F13" s="643"/>
      <c r="G13" s="643"/>
      <c r="H13" s="643"/>
      <c r="I13" s="643"/>
      <c r="J13" s="643"/>
      <c r="K13" s="644"/>
      <c r="L13" s="630">
        <v>53</v>
      </c>
      <c r="M13" s="630"/>
      <c r="N13" s="630"/>
      <c r="O13" s="630"/>
      <c r="P13" s="630"/>
      <c r="Q13" s="630">
        <v>58</v>
      </c>
      <c r="R13" s="630"/>
      <c r="S13" s="630"/>
      <c r="T13" s="630"/>
      <c r="U13" s="630"/>
      <c r="V13" s="630">
        <v>34</v>
      </c>
      <c r="W13" s="630"/>
      <c r="X13" s="630"/>
      <c r="Y13" s="630"/>
      <c r="Z13" s="630"/>
      <c r="AF13" s="275"/>
      <c r="AG13" s="636"/>
      <c r="AH13" s="637"/>
      <c r="AJ13" s="643" t="s">
        <v>271</v>
      </c>
      <c r="AK13" s="643"/>
      <c r="AL13" s="643"/>
      <c r="AM13" s="643"/>
      <c r="AN13" s="643"/>
      <c r="AO13" s="643"/>
      <c r="AP13" s="644"/>
      <c r="AQ13" s="630">
        <v>53</v>
      </c>
      <c r="AR13" s="630"/>
      <c r="AS13" s="630"/>
      <c r="AT13" s="630"/>
      <c r="AU13" s="630"/>
      <c r="AV13" s="630">
        <v>58</v>
      </c>
      <c r="AW13" s="630"/>
      <c r="AX13" s="630"/>
      <c r="AY13" s="630"/>
      <c r="AZ13" s="630"/>
      <c r="BA13" s="726">
        <v>36</v>
      </c>
      <c r="BB13" s="726"/>
      <c r="BC13" s="726"/>
      <c r="BD13" s="726"/>
      <c r="BE13" s="726"/>
    </row>
    <row r="14" spans="1:57" ht="15.75" customHeight="1">
      <c r="A14" s="275"/>
      <c r="B14" s="636"/>
      <c r="C14" s="637"/>
      <c r="E14" s="643" t="s">
        <v>272</v>
      </c>
      <c r="F14" s="643"/>
      <c r="G14" s="643"/>
      <c r="H14" s="643"/>
      <c r="I14" s="643"/>
      <c r="J14" s="643"/>
      <c r="K14" s="644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>
        <v>34</v>
      </c>
      <c r="AF14" s="275"/>
      <c r="AG14" s="636"/>
      <c r="AH14" s="637"/>
      <c r="AJ14" s="643" t="s">
        <v>272</v>
      </c>
      <c r="AK14" s="643"/>
      <c r="AL14" s="643"/>
      <c r="AM14" s="643"/>
      <c r="AN14" s="643"/>
      <c r="AO14" s="643"/>
      <c r="AP14" s="644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726">
        <v>32</v>
      </c>
      <c r="BB14" s="726"/>
      <c r="BC14" s="726"/>
      <c r="BD14" s="726"/>
      <c r="BE14" s="726"/>
    </row>
    <row r="15" spans="1:57" ht="15.75" customHeight="1">
      <c r="A15" s="275"/>
      <c r="B15" s="636"/>
      <c r="C15" s="637"/>
      <c r="E15" s="643" t="s">
        <v>273</v>
      </c>
      <c r="F15" s="643"/>
      <c r="G15" s="643"/>
      <c r="H15" s="643"/>
      <c r="I15" s="643"/>
      <c r="J15" s="643"/>
      <c r="K15" s="644"/>
      <c r="L15" s="630">
        <v>100</v>
      </c>
      <c r="M15" s="630"/>
      <c r="N15" s="630"/>
      <c r="O15" s="630"/>
      <c r="P15" s="630"/>
      <c r="Q15" s="630">
        <v>105</v>
      </c>
      <c r="R15" s="630"/>
      <c r="S15" s="630"/>
      <c r="T15" s="630"/>
      <c r="U15" s="630"/>
      <c r="V15" s="630">
        <v>136</v>
      </c>
      <c r="W15" s="630"/>
      <c r="X15" s="630"/>
      <c r="Y15" s="630"/>
      <c r="Z15" s="630"/>
      <c r="AF15" s="275"/>
      <c r="AG15" s="636"/>
      <c r="AH15" s="637"/>
      <c r="AJ15" s="643" t="s">
        <v>273</v>
      </c>
      <c r="AK15" s="643"/>
      <c r="AL15" s="643"/>
      <c r="AM15" s="643"/>
      <c r="AN15" s="643"/>
      <c r="AO15" s="643"/>
      <c r="AP15" s="644"/>
      <c r="AQ15" s="630">
        <v>100</v>
      </c>
      <c r="AR15" s="630"/>
      <c r="AS15" s="630"/>
      <c r="AT15" s="630"/>
      <c r="AU15" s="630"/>
      <c r="AV15" s="630">
        <v>105</v>
      </c>
      <c r="AW15" s="630"/>
      <c r="AX15" s="630"/>
      <c r="AY15" s="630"/>
      <c r="AZ15" s="630"/>
      <c r="BA15" s="630">
        <v>136</v>
      </c>
      <c r="BB15" s="630"/>
      <c r="BC15" s="630"/>
      <c r="BD15" s="630"/>
      <c r="BE15" s="630"/>
    </row>
    <row r="16" spans="1:57" ht="15.75" customHeight="1">
      <c r="A16" s="275"/>
      <c r="B16" s="636"/>
      <c r="C16" s="637"/>
      <c r="D16" s="276"/>
      <c r="E16" s="278"/>
      <c r="F16" s="643" t="s">
        <v>274</v>
      </c>
      <c r="G16" s="643"/>
      <c r="H16" s="643"/>
      <c r="I16" s="643"/>
      <c r="J16" s="643"/>
      <c r="K16" s="644"/>
      <c r="L16" s="630">
        <v>-1</v>
      </c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F16" s="275"/>
      <c r="AG16" s="636"/>
      <c r="AH16" s="637"/>
      <c r="AI16" s="276"/>
      <c r="AJ16" s="278"/>
      <c r="AK16" s="643" t="s">
        <v>274</v>
      </c>
      <c r="AL16" s="643"/>
      <c r="AM16" s="643"/>
      <c r="AN16" s="643"/>
      <c r="AO16" s="643"/>
      <c r="AP16" s="644"/>
      <c r="AQ16" s="630">
        <v>-1</v>
      </c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</row>
    <row r="17" spans="1:57" ht="15.75" customHeight="1">
      <c r="A17" s="275"/>
      <c r="B17" s="636"/>
      <c r="C17" s="637"/>
      <c r="D17" s="276"/>
      <c r="E17" s="278"/>
      <c r="F17" s="643" t="s">
        <v>275</v>
      </c>
      <c r="G17" s="643"/>
      <c r="H17" s="643"/>
      <c r="I17" s="643"/>
      <c r="J17" s="643"/>
      <c r="K17" s="644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F17" s="275"/>
      <c r="AG17" s="636"/>
      <c r="AH17" s="637"/>
      <c r="AI17" s="276"/>
      <c r="AJ17" s="278"/>
      <c r="AK17" s="643" t="s">
        <v>275</v>
      </c>
      <c r="AL17" s="643"/>
      <c r="AM17" s="643"/>
      <c r="AN17" s="643"/>
      <c r="AO17" s="643"/>
      <c r="AP17" s="644"/>
      <c r="AQ17" s="630"/>
      <c r="AR17" s="630"/>
      <c r="AS17" s="630"/>
      <c r="AT17" s="630"/>
      <c r="AU17" s="630"/>
      <c r="AV17" s="630"/>
      <c r="AW17" s="630"/>
      <c r="AX17" s="630"/>
      <c r="AY17" s="630"/>
      <c r="AZ17" s="630"/>
      <c r="BA17" s="630"/>
      <c r="BB17" s="630"/>
      <c r="BC17" s="630"/>
      <c r="BD17" s="630"/>
      <c r="BE17" s="630"/>
    </row>
    <row r="18" spans="1:57" ht="15.75" customHeight="1">
      <c r="A18" s="275"/>
      <c r="B18" s="636"/>
      <c r="C18" s="637"/>
      <c r="D18" s="276"/>
      <c r="E18" s="278"/>
      <c r="F18" s="643" t="s">
        <v>276</v>
      </c>
      <c r="G18" s="643"/>
      <c r="H18" s="643"/>
      <c r="I18" s="643"/>
      <c r="J18" s="643"/>
      <c r="K18" s="644"/>
      <c r="L18" s="630"/>
      <c r="M18" s="630"/>
      <c r="N18" s="630"/>
      <c r="O18" s="630"/>
      <c r="P18" s="630"/>
      <c r="Q18" s="630"/>
      <c r="R18" s="630"/>
      <c r="S18" s="630"/>
      <c r="T18" s="630"/>
      <c r="U18" s="630"/>
      <c r="V18" s="630"/>
      <c r="W18" s="630"/>
      <c r="X18" s="630"/>
      <c r="Y18" s="630"/>
      <c r="Z18" s="630"/>
      <c r="AF18" s="275"/>
      <c r="AG18" s="636"/>
      <c r="AH18" s="637"/>
      <c r="AI18" s="276"/>
      <c r="AJ18" s="278"/>
      <c r="AK18" s="643" t="s">
        <v>276</v>
      </c>
      <c r="AL18" s="643"/>
      <c r="AM18" s="643"/>
      <c r="AN18" s="643"/>
      <c r="AO18" s="643"/>
      <c r="AP18" s="644"/>
      <c r="AQ18" s="630"/>
      <c r="AR18" s="630"/>
      <c r="AS18" s="630"/>
      <c r="AT18" s="630"/>
      <c r="AU18" s="630"/>
      <c r="AV18" s="630"/>
      <c r="AW18" s="630"/>
      <c r="AX18" s="630"/>
      <c r="AY18" s="630"/>
      <c r="AZ18" s="630"/>
      <c r="BA18" s="630"/>
      <c r="BB18" s="630"/>
      <c r="BC18" s="630"/>
      <c r="BD18" s="630"/>
      <c r="BE18" s="630"/>
    </row>
    <row r="19" spans="1:57" ht="15.75" customHeight="1">
      <c r="A19" s="275"/>
      <c r="B19" s="636"/>
      <c r="C19" s="637"/>
      <c r="E19" s="643" t="s">
        <v>277</v>
      </c>
      <c r="F19" s="643"/>
      <c r="G19" s="643"/>
      <c r="H19" s="643"/>
      <c r="I19" s="643"/>
      <c r="J19" s="643"/>
      <c r="K19" s="644"/>
      <c r="L19" s="630">
        <v>191</v>
      </c>
      <c r="M19" s="630"/>
      <c r="N19" s="630"/>
      <c r="O19" s="630"/>
      <c r="P19" s="630"/>
      <c r="Q19" s="630">
        <v>187</v>
      </c>
      <c r="R19" s="630"/>
      <c r="S19" s="630"/>
      <c r="T19" s="630"/>
      <c r="U19" s="630"/>
      <c r="V19" s="630">
        <v>189</v>
      </c>
      <c r="W19" s="630"/>
      <c r="X19" s="630"/>
      <c r="Y19" s="630"/>
      <c r="Z19" s="630"/>
      <c r="AF19" s="275"/>
      <c r="AG19" s="636"/>
      <c r="AH19" s="637"/>
      <c r="AJ19" s="643" t="s">
        <v>277</v>
      </c>
      <c r="AK19" s="643"/>
      <c r="AL19" s="643"/>
      <c r="AM19" s="643"/>
      <c r="AN19" s="643"/>
      <c r="AO19" s="643"/>
      <c r="AP19" s="644"/>
      <c r="AQ19" s="630">
        <v>191</v>
      </c>
      <c r="AR19" s="630"/>
      <c r="AS19" s="630"/>
      <c r="AT19" s="630"/>
      <c r="AU19" s="630"/>
      <c r="AV19" s="630">
        <v>187</v>
      </c>
      <c r="AW19" s="630"/>
      <c r="AX19" s="630"/>
      <c r="AY19" s="630"/>
      <c r="AZ19" s="630"/>
      <c r="BA19" s="630">
        <v>189</v>
      </c>
      <c r="BB19" s="630"/>
      <c r="BC19" s="630"/>
      <c r="BD19" s="630"/>
      <c r="BE19" s="630"/>
    </row>
    <row r="20" spans="1:57" ht="15.75" customHeight="1">
      <c r="A20" s="275"/>
      <c r="B20" s="636"/>
      <c r="C20" s="637"/>
      <c r="E20" s="643" t="s">
        <v>278</v>
      </c>
      <c r="F20" s="643"/>
      <c r="G20" s="643"/>
      <c r="H20" s="643"/>
      <c r="I20" s="643"/>
      <c r="J20" s="643"/>
      <c r="K20" s="644"/>
      <c r="L20" s="630">
        <v>113</v>
      </c>
      <c r="M20" s="630"/>
      <c r="N20" s="630"/>
      <c r="O20" s="630"/>
      <c r="P20" s="630"/>
      <c r="Q20" s="630">
        <v>108</v>
      </c>
      <c r="R20" s="630"/>
      <c r="S20" s="630"/>
      <c r="T20" s="630"/>
      <c r="U20" s="630"/>
      <c r="V20" s="630">
        <v>101</v>
      </c>
      <c r="W20" s="630"/>
      <c r="X20" s="630"/>
      <c r="Y20" s="630"/>
      <c r="Z20" s="630"/>
      <c r="AF20" s="275"/>
      <c r="AG20" s="636"/>
      <c r="AH20" s="637"/>
      <c r="AJ20" s="643" t="s">
        <v>278</v>
      </c>
      <c r="AK20" s="643"/>
      <c r="AL20" s="643"/>
      <c r="AM20" s="643"/>
      <c r="AN20" s="643"/>
      <c r="AO20" s="643"/>
      <c r="AP20" s="644"/>
      <c r="AQ20" s="630">
        <v>113</v>
      </c>
      <c r="AR20" s="630"/>
      <c r="AS20" s="630"/>
      <c r="AT20" s="630"/>
      <c r="AU20" s="630"/>
      <c r="AV20" s="630">
        <v>108</v>
      </c>
      <c r="AW20" s="630"/>
      <c r="AX20" s="630"/>
      <c r="AY20" s="630"/>
      <c r="AZ20" s="630"/>
      <c r="BA20" s="630">
        <v>101</v>
      </c>
      <c r="BB20" s="630"/>
      <c r="BC20" s="630"/>
      <c r="BD20" s="630"/>
      <c r="BE20" s="630"/>
    </row>
    <row r="21" spans="1:57" ht="15.75" customHeight="1">
      <c r="A21" s="279"/>
      <c r="B21" s="280"/>
      <c r="C21" s="281"/>
      <c r="D21" s="276"/>
      <c r="E21" s="643" t="s">
        <v>279</v>
      </c>
      <c r="F21" s="643"/>
      <c r="G21" s="643"/>
      <c r="H21" s="643"/>
      <c r="I21" s="643"/>
      <c r="J21" s="643"/>
      <c r="K21" s="644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630">
        <v>33</v>
      </c>
      <c r="W21" s="630"/>
      <c r="X21" s="630"/>
      <c r="Y21" s="630"/>
      <c r="Z21" s="630"/>
      <c r="AF21" s="279"/>
      <c r="AG21" s="280"/>
      <c r="AH21" s="281"/>
      <c r="AI21" s="276"/>
      <c r="AJ21" s="643" t="s">
        <v>279</v>
      </c>
      <c r="AK21" s="643"/>
      <c r="AL21" s="643"/>
      <c r="AM21" s="643"/>
      <c r="AN21" s="643"/>
      <c r="AO21" s="643"/>
      <c r="AP21" s="644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630">
        <v>33</v>
      </c>
      <c r="BB21" s="630"/>
      <c r="BC21" s="630"/>
      <c r="BD21" s="630"/>
      <c r="BE21" s="630"/>
    </row>
    <row r="22" spans="1:57" ht="15.75" customHeight="1">
      <c r="A22" s="282"/>
      <c r="B22" s="655" t="s">
        <v>280</v>
      </c>
      <c r="C22" s="656"/>
      <c r="D22" s="283"/>
      <c r="E22" s="283"/>
      <c r="F22" s="283"/>
      <c r="G22" s="283"/>
      <c r="H22" s="283"/>
      <c r="I22" s="283"/>
      <c r="J22" s="283"/>
      <c r="K22" s="284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F22" s="282"/>
      <c r="AG22" s="655" t="s">
        <v>280</v>
      </c>
      <c r="AH22" s="656"/>
      <c r="AI22" s="283"/>
      <c r="AJ22" s="283"/>
      <c r="AK22" s="283"/>
      <c r="AL22" s="283"/>
      <c r="AM22" s="283"/>
      <c r="AN22" s="283"/>
      <c r="AO22" s="283"/>
      <c r="AP22" s="284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</row>
    <row r="23" spans="1:57" ht="15.75" customHeight="1">
      <c r="A23" s="285"/>
      <c r="B23" s="657"/>
      <c r="C23" s="658"/>
      <c r="D23" s="640" t="s">
        <v>268</v>
      </c>
      <c r="E23" s="641"/>
      <c r="F23" s="641"/>
      <c r="G23" s="641"/>
      <c r="H23" s="641"/>
      <c r="I23" s="641"/>
      <c r="J23" s="641"/>
      <c r="K23" s="642"/>
      <c r="L23" s="633">
        <f>SUM(L25:P26)</f>
        <v>15</v>
      </c>
      <c r="M23" s="633"/>
      <c r="N23" s="633"/>
      <c r="O23" s="633"/>
      <c r="P23" s="633"/>
      <c r="Q23" s="633">
        <v>14</v>
      </c>
      <c r="R23" s="633"/>
      <c r="S23" s="633"/>
      <c r="T23" s="633"/>
      <c r="U23" s="633"/>
      <c r="V23" s="633">
        <v>15</v>
      </c>
      <c r="W23" s="633"/>
      <c r="X23" s="633"/>
      <c r="Y23" s="633"/>
      <c r="Z23" s="633"/>
      <c r="AF23" s="285"/>
      <c r="AG23" s="657"/>
      <c r="AH23" s="658"/>
      <c r="AI23" s="640" t="s">
        <v>268</v>
      </c>
      <c r="AJ23" s="641"/>
      <c r="AK23" s="641"/>
      <c r="AL23" s="641"/>
      <c r="AM23" s="641"/>
      <c r="AN23" s="641"/>
      <c r="AO23" s="641"/>
      <c r="AP23" s="642"/>
      <c r="AQ23" s="633">
        <f>SUM(AQ25:AU26)</f>
        <v>15</v>
      </c>
      <c r="AR23" s="633"/>
      <c r="AS23" s="633"/>
      <c r="AT23" s="633"/>
      <c r="AU23" s="633"/>
      <c r="AV23" s="633">
        <v>14</v>
      </c>
      <c r="AW23" s="633"/>
      <c r="AX23" s="633"/>
      <c r="AY23" s="633"/>
      <c r="AZ23" s="633"/>
      <c r="BA23" s="633">
        <v>15</v>
      </c>
      <c r="BB23" s="633"/>
      <c r="BC23" s="633"/>
      <c r="BD23" s="633"/>
      <c r="BE23" s="633"/>
    </row>
    <row r="24" spans="1:57" ht="15.75" customHeight="1">
      <c r="A24" s="285"/>
      <c r="B24" s="657"/>
      <c r="C24" s="658"/>
      <c r="D24" s="276"/>
      <c r="E24" s="276"/>
      <c r="F24" s="276"/>
      <c r="G24" s="276"/>
      <c r="H24" s="276"/>
      <c r="I24" s="276"/>
      <c r="J24" s="276"/>
      <c r="K24" s="27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F24" s="285"/>
      <c r="AG24" s="657"/>
      <c r="AH24" s="658"/>
      <c r="AI24" s="276"/>
      <c r="AJ24" s="276"/>
      <c r="AK24" s="276"/>
      <c r="AL24" s="276"/>
      <c r="AM24" s="276"/>
      <c r="AN24" s="276"/>
      <c r="AO24" s="276"/>
      <c r="AP24" s="27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</row>
    <row r="25" spans="1:57" ht="15.75" customHeight="1">
      <c r="A25" s="285"/>
      <c r="B25" s="657"/>
      <c r="C25" s="658"/>
      <c r="E25" s="643" t="s">
        <v>281</v>
      </c>
      <c r="F25" s="643"/>
      <c r="G25" s="643"/>
      <c r="H25" s="643"/>
      <c r="I25" s="643"/>
      <c r="J25" s="643"/>
      <c r="K25" s="644"/>
      <c r="L25" s="630">
        <v>6</v>
      </c>
      <c r="M25" s="630"/>
      <c r="N25" s="630"/>
      <c r="O25" s="630"/>
      <c r="P25" s="630"/>
      <c r="Q25" s="630">
        <v>5</v>
      </c>
      <c r="R25" s="630"/>
      <c r="S25" s="630"/>
      <c r="T25" s="630"/>
      <c r="U25" s="630"/>
      <c r="V25" s="630">
        <v>6</v>
      </c>
      <c r="W25" s="630"/>
      <c r="X25" s="630"/>
      <c r="Y25" s="630"/>
      <c r="Z25" s="630"/>
      <c r="AF25" s="285"/>
      <c r="AG25" s="657"/>
      <c r="AH25" s="658"/>
      <c r="AJ25" s="643" t="s">
        <v>281</v>
      </c>
      <c r="AK25" s="643"/>
      <c r="AL25" s="643"/>
      <c r="AM25" s="643"/>
      <c r="AN25" s="643"/>
      <c r="AO25" s="643"/>
      <c r="AP25" s="644"/>
      <c r="AQ25" s="630">
        <v>6</v>
      </c>
      <c r="AR25" s="630"/>
      <c r="AS25" s="630"/>
      <c r="AT25" s="630"/>
      <c r="AU25" s="630"/>
      <c r="AV25" s="630">
        <v>5</v>
      </c>
      <c r="AW25" s="630"/>
      <c r="AX25" s="630"/>
      <c r="AY25" s="630"/>
      <c r="AZ25" s="630"/>
      <c r="BA25" s="630">
        <v>6</v>
      </c>
      <c r="BB25" s="630"/>
      <c r="BC25" s="630"/>
      <c r="BD25" s="630"/>
      <c r="BE25" s="630"/>
    </row>
    <row r="26" spans="1:57" ht="15" customHeight="1">
      <c r="A26" s="285"/>
      <c r="B26" s="657"/>
      <c r="C26" s="658"/>
      <c r="E26" s="643" t="s">
        <v>282</v>
      </c>
      <c r="F26" s="643"/>
      <c r="G26" s="643"/>
      <c r="H26" s="643"/>
      <c r="I26" s="643"/>
      <c r="J26" s="643"/>
      <c r="K26" s="644"/>
      <c r="L26" s="630">
        <v>9</v>
      </c>
      <c r="M26" s="630"/>
      <c r="N26" s="630"/>
      <c r="O26" s="630"/>
      <c r="P26" s="630"/>
      <c r="Q26" s="630">
        <v>9</v>
      </c>
      <c r="R26" s="630"/>
      <c r="S26" s="630"/>
      <c r="T26" s="630"/>
      <c r="U26" s="630"/>
      <c r="V26" s="630">
        <v>9</v>
      </c>
      <c r="W26" s="630"/>
      <c r="X26" s="630"/>
      <c r="Y26" s="630"/>
      <c r="Z26" s="630"/>
      <c r="AF26" s="285"/>
      <c r="AG26" s="657"/>
      <c r="AH26" s="658"/>
      <c r="AJ26" s="643" t="s">
        <v>282</v>
      </c>
      <c r="AK26" s="643"/>
      <c r="AL26" s="643"/>
      <c r="AM26" s="643"/>
      <c r="AN26" s="643"/>
      <c r="AO26" s="643"/>
      <c r="AP26" s="644"/>
      <c r="AQ26" s="630">
        <v>9</v>
      </c>
      <c r="AR26" s="630"/>
      <c r="AS26" s="630"/>
      <c r="AT26" s="630"/>
      <c r="AU26" s="630"/>
      <c r="AV26" s="630">
        <v>9</v>
      </c>
      <c r="AW26" s="630"/>
      <c r="AX26" s="630"/>
      <c r="AY26" s="630"/>
      <c r="AZ26" s="630"/>
      <c r="BA26" s="630">
        <v>9</v>
      </c>
      <c r="BB26" s="630"/>
      <c r="BC26" s="630"/>
      <c r="BD26" s="630"/>
      <c r="BE26" s="630"/>
    </row>
    <row r="27" spans="1:57" ht="15.75" customHeight="1">
      <c r="A27" s="279"/>
      <c r="B27" s="659"/>
      <c r="C27" s="660"/>
      <c r="D27" s="276"/>
      <c r="E27" s="276"/>
      <c r="F27" s="276"/>
      <c r="G27" s="276"/>
      <c r="H27" s="276"/>
      <c r="I27" s="276"/>
      <c r="J27" s="276"/>
      <c r="K27" s="27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F27" s="279"/>
      <c r="AG27" s="659"/>
      <c r="AH27" s="660"/>
      <c r="AI27" s="276"/>
      <c r="AJ27" s="276"/>
      <c r="AK27" s="276"/>
      <c r="AL27" s="276"/>
      <c r="AM27" s="276"/>
      <c r="AN27" s="276"/>
      <c r="AO27" s="276"/>
      <c r="AP27" s="27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</row>
    <row r="28" spans="1:57" ht="15.75" customHeight="1">
      <c r="A28" s="286"/>
      <c r="B28" s="649" t="s">
        <v>283</v>
      </c>
      <c r="C28" s="650"/>
      <c r="D28" s="287"/>
      <c r="E28" s="283"/>
      <c r="F28" s="283"/>
      <c r="G28" s="283"/>
      <c r="H28" s="283"/>
      <c r="I28" s="283"/>
      <c r="J28" s="283"/>
      <c r="K28" s="284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F28" s="286"/>
      <c r="AG28" s="649" t="s">
        <v>283</v>
      </c>
      <c r="AH28" s="650"/>
      <c r="AI28" s="287"/>
      <c r="AJ28" s="283"/>
      <c r="AK28" s="283"/>
      <c r="AL28" s="283"/>
      <c r="AM28" s="283"/>
      <c r="AN28" s="283"/>
      <c r="AO28" s="283"/>
      <c r="AP28" s="284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</row>
    <row r="29" spans="1:57" ht="15.75" customHeight="1">
      <c r="A29" s="288"/>
      <c r="B29" s="651"/>
      <c r="C29" s="652"/>
      <c r="D29" s="640" t="s">
        <v>267</v>
      </c>
      <c r="E29" s="641"/>
      <c r="F29" s="641"/>
      <c r="G29" s="641"/>
      <c r="H29" s="641"/>
      <c r="I29" s="641"/>
      <c r="J29" s="641"/>
      <c r="K29" s="642"/>
      <c r="L29" s="633">
        <f>SUM(L31:P33)</f>
        <v>12</v>
      </c>
      <c r="M29" s="633"/>
      <c r="N29" s="633"/>
      <c r="O29" s="633"/>
      <c r="P29" s="633"/>
      <c r="Q29" s="633">
        <v>15</v>
      </c>
      <c r="R29" s="633"/>
      <c r="S29" s="633"/>
      <c r="T29" s="633"/>
      <c r="U29" s="633"/>
      <c r="V29" s="633">
        <v>9</v>
      </c>
      <c r="W29" s="633"/>
      <c r="X29" s="633"/>
      <c r="Y29" s="633"/>
      <c r="Z29" s="633"/>
      <c r="AF29" s="288"/>
      <c r="AG29" s="651"/>
      <c r="AH29" s="652"/>
      <c r="AI29" s="640" t="s">
        <v>267</v>
      </c>
      <c r="AJ29" s="641"/>
      <c r="AK29" s="641"/>
      <c r="AL29" s="641"/>
      <c r="AM29" s="641"/>
      <c r="AN29" s="641"/>
      <c r="AO29" s="641"/>
      <c r="AP29" s="642"/>
      <c r="AQ29" s="633">
        <f>SUM(AQ31:AU33)</f>
        <v>12</v>
      </c>
      <c r="AR29" s="633"/>
      <c r="AS29" s="633"/>
      <c r="AT29" s="633"/>
      <c r="AU29" s="633"/>
      <c r="AV29" s="633">
        <v>15</v>
      </c>
      <c r="AW29" s="633"/>
      <c r="AX29" s="633"/>
      <c r="AY29" s="633"/>
      <c r="AZ29" s="633"/>
      <c r="BA29" s="633">
        <v>9</v>
      </c>
      <c r="BB29" s="633"/>
      <c r="BC29" s="633"/>
      <c r="BD29" s="633"/>
      <c r="BE29" s="633"/>
    </row>
    <row r="30" spans="1:57" ht="15.75" customHeight="1">
      <c r="A30" s="288"/>
      <c r="B30" s="651"/>
      <c r="C30" s="652"/>
      <c r="D30" s="289"/>
      <c r="E30" s="276"/>
      <c r="F30" s="276"/>
      <c r="G30" s="276"/>
      <c r="H30" s="276"/>
      <c r="I30" s="276"/>
      <c r="J30" s="276"/>
      <c r="K30" s="27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F30" s="288"/>
      <c r="AG30" s="651"/>
      <c r="AH30" s="652"/>
      <c r="AI30" s="289"/>
      <c r="AJ30" s="276"/>
      <c r="AK30" s="276"/>
      <c r="AL30" s="276"/>
      <c r="AM30" s="276"/>
      <c r="AN30" s="276"/>
      <c r="AO30" s="276"/>
      <c r="AP30" s="27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</row>
    <row r="31" spans="1:57" ht="15.75" customHeight="1">
      <c r="A31" s="288"/>
      <c r="B31" s="651"/>
      <c r="C31" s="652"/>
      <c r="E31" s="645" t="s">
        <v>284</v>
      </c>
      <c r="F31" s="645"/>
      <c r="G31" s="645"/>
      <c r="H31" s="645"/>
      <c r="I31" s="645"/>
      <c r="J31" s="645"/>
      <c r="K31" s="646"/>
      <c r="L31" s="630">
        <v>5</v>
      </c>
      <c r="M31" s="630"/>
      <c r="N31" s="630"/>
      <c r="O31" s="630"/>
      <c r="P31" s="630"/>
      <c r="Q31" s="630">
        <v>7</v>
      </c>
      <c r="R31" s="630"/>
      <c r="S31" s="630"/>
      <c r="T31" s="630"/>
      <c r="U31" s="630"/>
      <c r="V31" s="630">
        <v>3</v>
      </c>
      <c r="W31" s="630"/>
      <c r="X31" s="630"/>
      <c r="Y31" s="630"/>
      <c r="Z31" s="630"/>
      <c r="AF31" s="288"/>
      <c r="AG31" s="651"/>
      <c r="AH31" s="652"/>
      <c r="AJ31" s="645" t="s">
        <v>284</v>
      </c>
      <c r="AK31" s="645"/>
      <c r="AL31" s="645"/>
      <c r="AM31" s="645"/>
      <c r="AN31" s="645"/>
      <c r="AO31" s="645"/>
      <c r="AP31" s="646"/>
      <c r="AQ31" s="630">
        <v>5</v>
      </c>
      <c r="AR31" s="630"/>
      <c r="AS31" s="630"/>
      <c r="AT31" s="630"/>
      <c r="AU31" s="630"/>
      <c r="AV31" s="630">
        <v>7</v>
      </c>
      <c r="AW31" s="630"/>
      <c r="AX31" s="630"/>
      <c r="AY31" s="630"/>
      <c r="AZ31" s="630"/>
      <c r="BA31" s="630">
        <v>3</v>
      </c>
      <c r="BB31" s="630"/>
      <c r="BC31" s="630"/>
      <c r="BD31" s="630"/>
      <c r="BE31" s="630"/>
    </row>
    <row r="32" spans="1:57" ht="15.75" customHeight="1">
      <c r="A32" s="288"/>
      <c r="B32" s="651"/>
      <c r="C32" s="652"/>
      <c r="E32" s="643" t="s">
        <v>285</v>
      </c>
      <c r="F32" s="643"/>
      <c r="G32" s="643"/>
      <c r="H32" s="643"/>
      <c r="I32" s="643"/>
      <c r="J32" s="643"/>
      <c r="K32" s="644"/>
      <c r="L32" s="630">
        <v>4</v>
      </c>
      <c r="M32" s="630"/>
      <c r="N32" s="630"/>
      <c r="O32" s="630"/>
      <c r="P32" s="630"/>
      <c r="Q32" s="630">
        <v>5</v>
      </c>
      <c r="R32" s="630"/>
      <c r="S32" s="630"/>
      <c r="T32" s="630"/>
      <c r="U32" s="630"/>
      <c r="V32" s="630">
        <v>4</v>
      </c>
      <c r="W32" s="630"/>
      <c r="X32" s="630"/>
      <c r="Y32" s="630"/>
      <c r="Z32" s="630"/>
      <c r="AF32" s="288"/>
      <c r="AG32" s="651"/>
      <c r="AH32" s="652"/>
      <c r="AJ32" s="643" t="s">
        <v>285</v>
      </c>
      <c r="AK32" s="643"/>
      <c r="AL32" s="643"/>
      <c r="AM32" s="643"/>
      <c r="AN32" s="643"/>
      <c r="AO32" s="643"/>
      <c r="AP32" s="644"/>
      <c r="AQ32" s="630">
        <v>4</v>
      </c>
      <c r="AR32" s="630"/>
      <c r="AS32" s="630"/>
      <c r="AT32" s="630"/>
      <c r="AU32" s="630"/>
      <c r="AV32" s="630">
        <v>5</v>
      </c>
      <c r="AW32" s="630"/>
      <c r="AX32" s="630"/>
      <c r="AY32" s="630"/>
      <c r="AZ32" s="630"/>
      <c r="BA32" s="630">
        <v>4</v>
      </c>
      <c r="BB32" s="630"/>
      <c r="BC32" s="630"/>
      <c r="BD32" s="630"/>
      <c r="BE32" s="630"/>
    </row>
    <row r="33" spans="1:57" ht="15" customHeight="1">
      <c r="A33" s="288"/>
      <c r="B33" s="651"/>
      <c r="C33" s="652"/>
      <c r="E33" s="643" t="s">
        <v>286</v>
      </c>
      <c r="F33" s="643"/>
      <c r="G33" s="643"/>
      <c r="H33" s="643"/>
      <c r="I33" s="643"/>
      <c r="J33" s="643"/>
      <c r="K33" s="644"/>
      <c r="L33" s="630">
        <v>3</v>
      </c>
      <c r="M33" s="630"/>
      <c r="N33" s="630"/>
      <c r="O33" s="630"/>
      <c r="P33" s="630"/>
      <c r="Q33" s="630">
        <v>3</v>
      </c>
      <c r="R33" s="630"/>
      <c r="S33" s="630"/>
      <c r="T33" s="630"/>
      <c r="U33" s="630"/>
      <c r="V33" s="630">
        <v>2</v>
      </c>
      <c r="W33" s="630"/>
      <c r="X33" s="630"/>
      <c r="Y33" s="630"/>
      <c r="Z33" s="630"/>
      <c r="AF33" s="288"/>
      <c r="AG33" s="651"/>
      <c r="AH33" s="652"/>
      <c r="AJ33" s="643" t="s">
        <v>286</v>
      </c>
      <c r="AK33" s="643"/>
      <c r="AL33" s="643"/>
      <c r="AM33" s="643"/>
      <c r="AN33" s="643"/>
      <c r="AO33" s="643"/>
      <c r="AP33" s="644"/>
      <c r="AQ33" s="630">
        <v>3</v>
      </c>
      <c r="AR33" s="630"/>
      <c r="AS33" s="630"/>
      <c r="AT33" s="630"/>
      <c r="AU33" s="630"/>
      <c r="AV33" s="630">
        <v>3</v>
      </c>
      <c r="AW33" s="630"/>
      <c r="AX33" s="630"/>
      <c r="AY33" s="630"/>
      <c r="AZ33" s="630"/>
      <c r="BA33" s="630">
        <v>2</v>
      </c>
      <c r="BB33" s="630"/>
      <c r="BC33" s="630"/>
      <c r="BD33" s="630"/>
      <c r="BE33" s="630"/>
    </row>
    <row r="34" spans="1:57" ht="15.75" customHeight="1">
      <c r="A34" s="290"/>
      <c r="B34" s="653"/>
      <c r="C34" s="654"/>
      <c r="D34" s="269"/>
      <c r="E34" s="269"/>
      <c r="F34" s="269"/>
      <c r="G34" s="269"/>
      <c r="H34" s="269"/>
      <c r="I34" s="269"/>
      <c r="J34" s="269"/>
      <c r="K34" s="291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F34" s="290"/>
      <c r="AG34" s="653"/>
      <c r="AH34" s="654"/>
      <c r="AI34" s="269"/>
      <c r="AJ34" s="269"/>
      <c r="AK34" s="269"/>
      <c r="AL34" s="269"/>
      <c r="AM34" s="269"/>
      <c r="AN34" s="269"/>
      <c r="AO34" s="269"/>
      <c r="AP34" s="291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</row>
    <row r="35" spans="1:57" ht="18.600000000000001" customHeight="1">
      <c r="A35" s="272"/>
      <c r="B35" s="634" t="s">
        <v>287</v>
      </c>
      <c r="C35" s="635"/>
      <c r="D35" s="283"/>
      <c r="E35" s="283"/>
      <c r="F35" s="283"/>
      <c r="G35" s="283"/>
      <c r="H35" s="283"/>
      <c r="I35" s="283"/>
      <c r="J35" s="283"/>
      <c r="K35" s="284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F35" s="272"/>
      <c r="AG35" s="634" t="s">
        <v>287</v>
      </c>
      <c r="AH35" s="635"/>
      <c r="AI35" s="283"/>
      <c r="AJ35" s="283"/>
      <c r="AK35" s="283"/>
      <c r="AL35" s="283"/>
      <c r="AM35" s="283"/>
      <c r="AN35" s="283"/>
      <c r="AO35" s="283"/>
      <c r="AP35" s="284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</row>
    <row r="36" spans="1:57" ht="18" customHeight="1">
      <c r="A36" s="292"/>
      <c r="B36" s="636"/>
      <c r="C36" s="637"/>
      <c r="D36" s="640" t="s">
        <v>267</v>
      </c>
      <c r="E36" s="641"/>
      <c r="F36" s="641"/>
      <c r="G36" s="641"/>
      <c r="H36" s="641"/>
      <c r="I36" s="641"/>
      <c r="J36" s="641"/>
      <c r="K36" s="642"/>
      <c r="L36" s="633">
        <f>SUM(L38:P45)</f>
        <v>141</v>
      </c>
      <c r="M36" s="633"/>
      <c r="N36" s="633"/>
      <c r="O36" s="633"/>
      <c r="P36" s="633"/>
      <c r="Q36" s="633">
        <v>128</v>
      </c>
      <c r="R36" s="633"/>
      <c r="S36" s="633"/>
      <c r="T36" s="633"/>
      <c r="U36" s="633"/>
      <c r="V36" s="633">
        <v>108</v>
      </c>
      <c r="W36" s="633"/>
      <c r="X36" s="633"/>
      <c r="Y36" s="633"/>
      <c r="Z36" s="633"/>
      <c r="AF36" s="292"/>
      <c r="AG36" s="636"/>
      <c r="AH36" s="637"/>
      <c r="AI36" s="640" t="s">
        <v>267</v>
      </c>
      <c r="AJ36" s="641"/>
      <c r="AK36" s="641"/>
      <c r="AL36" s="641"/>
      <c r="AM36" s="641"/>
      <c r="AN36" s="641"/>
      <c r="AO36" s="641"/>
      <c r="AP36" s="642"/>
      <c r="AQ36" s="633">
        <f>SUM(AQ38:AU45)</f>
        <v>141</v>
      </c>
      <c r="AR36" s="633"/>
      <c r="AS36" s="633"/>
      <c r="AT36" s="633"/>
      <c r="AU36" s="633"/>
      <c r="AV36" s="633">
        <v>128</v>
      </c>
      <c r="AW36" s="633"/>
      <c r="AX36" s="633"/>
      <c r="AY36" s="633"/>
      <c r="AZ36" s="633"/>
      <c r="BA36" s="633">
        <v>108</v>
      </c>
      <c r="BB36" s="633"/>
      <c r="BC36" s="633"/>
      <c r="BD36" s="633"/>
      <c r="BE36" s="633"/>
    </row>
    <row r="37" spans="1:57" ht="15.75" customHeight="1">
      <c r="A37" s="292"/>
      <c r="B37" s="636"/>
      <c r="C37" s="637"/>
      <c r="D37" s="276"/>
      <c r="E37" s="276"/>
      <c r="F37" s="276"/>
      <c r="G37" s="276"/>
      <c r="H37" s="276"/>
      <c r="I37" s="276"/>
      <c r="J37" s="276"/>
      <c r="K37" s="27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F37" s="292"/>
      <c r="AG37" s="636"/>
      <c r="AH37" s="637"/>
      <c r="AI37" s="276"/>
      <c r="AJ37" s="276"/>
      <c r="AK37" s="276"/>
      <c r="AL37" s="276"/>
      <c r="AM37" s="276"/>
      <c r="AN37" s="276"/>
      <c r="AO37" s="276"/>
      <c r="AP37" s="27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</row>
    <row r="38" spans="1:57" ht="15.75" customHeight="1">
      <c r="A38" s="292"/>
      <c r="B38" s="636"/>
      <c r="C38" s="637"/>
      <c r="E38" s="643" t="s">
        <v>288</v>
      </c>
      <c r="F38" s="643"/>
      <c r="G38" s="643"/>
      <c r="H38" s="643"/>
      <c r="I38" s="643"/>
      <c r="J38" s="643"/>
      <c r="K38" s="644"/>
      <c r="L38" s="630">
        <v>11</v>
      </c>
      <c r="M38" s="630"/>
      <c r="N38" s="630"/>
      <c r="O38" s="630"/>
      <c r="P38" s="630"/>
      <c r="Q38" s="630">
        <v>11</v>
      </c>
      <c r="R38" s="630"/>
      <c r="S38" s="630"/>
      <c r="T38" s="630"/>
      <c r="U38" s="630"/>
      <c r="V38" s="630">
        <v>12</v>
      </c>
      <c r="W38" s="630"/>
      <c r="X38" s="630"/>
      <c r="Y38" s="630"/>
      <c r="Z38" s="630"/>
      <c r="AF38" s="292"/>
      <c r="AG38" s="636"/>
      <c r="AH38" s="637"/>
      <c r="AJ38" s="643" t="s">
        <v>288</v>
      </c>
      <c r="AK38" s="643"/>
      <c r="AL38" s="643"/>
      <c r="AM38" s="643"/>
      <c r="AN38" s="643"/>
      <c r="AO38" s="643"/>
      <c r="AP38" s="644"/>
      <c r="AQ38" s="630">
        <v>11</v>
      </c>
      <c r="AR38" s="630"/>
      <c r="AS38" s="630"/>
      <c r="AT38" s="630"/>
      <c r="AU38" s="630"/>
      <c r="AV38" s="630">
        <v>11</v>
      </c>
      <c r="AW38" s="630"/>
      <c r="AX38" s="630"/>
      <c r="AY38" s="630"/>
      <c r="AZ38" s="630"/>
      <c r="BA38" s="630">
        <v>12</v>
      </c>
      <c r="BB38" s="630"/>
      <c r="BC38" s="630"/>
      <c r="BD38" s="630"/>
      <c r="BE38" s="630"/>
    </row>
    <row r="39" spans="1:57" ht="15.75" customHeight="1">
      <c r="A39" s="292"/>
      <c r="B39" s="636"/>
      <c r="C39" s="637"/>
      <c r="E39" s="643" t="s">
        <v>289</v>
      </c>
      <c r="F39" s="643"/>
      <c r="G39" s="643"/>
      <c r="H39" s="643"/>
      <c r="I39" s="643"/>
      <c r="J39" s="643"/>
      <c r="K39" s="644"/>
      <c r="L39" s="630">
        <v>16</v>
      </c>
      <c r="M39" s="630"/>
      <c r="N39" s="630"/>
      <c r="O39" s="630"/>
      <c r="P39" s="630"/>
      <c r="Q39" s="630">
        <v>16</v>
      </c>
      <c r="R39" s="630"/>
      <c r="S39" s="630"/>
      <c r="T39" s="630"/>
      <c r="U39" s="630"/>
      <c r="V39" s="630">
        <v>16</v>
      </c>
      <c r="W39" s="630"/>
      <c r="X39" s="630"/>
      <c r="Y39" s="630"/>
      <c r="Z39" s="630"/>
      <c r="AF39" s="292"/>
      <c r="AG39" s="636"/>
      <c r="AH39" s="637"/>
      <c r="AJ39" s="643" t="s">
        <v>289</v>
      </c>
      <c r="AK39" s="643"/>
      <c r="AL39" s="643"/>
      <c r="AM39" s="643"/>
      <c r="AN39" s="643"/>
      <c r="AO39" s="643"/>
      <c r="AP39" s="644"/>
      <c r="AQ39" s="630">
        <v>16</v>
      </c>
      <c r="AR39" s="630"/>
      <c r="AS39" s="630"/>
      <c r="AT39" s="630"/>
      <c r="AU39" s="630"/>
      <c r="AV39" s="630">
        <v>16</v>
      </c>
      <c r="AW39" s="630"/>
      <c r="AX39" s="630"/>
      <c r="AY39" s="630"/>
      <c r="AZ39" s="630"/>
      <c r="BA39" s="630">
        <v>16</v>
      </c>
      <c r="BB39" s="630"/>
      <c r="BC39" s="630"/>
      <c r="BD39" s="630"/>
      <c r="BE39" s="630"/>
    </row>
    <row r="40" spans="1:57" ht="15.75" customHeight="1">
      <c r="A40" s="292"/>
      <c r="B40" s="636"/>
      <c r="C40" s="637"/>
      <c r="E40" s="643" t="s">
        <v>290</v>
      </c>
      <c r="F40" s="643"/>
      <c r="G40" s="643"/>
      <c r="H40" s="643"/>
      <c r="I40" s="643"/>
      <c r="J40" s="643"/>
      <c r="K40" s="644"/>
      <c r="L40" s="630">
        <v>15</v>
      </c>
      <c r="M40" s="630"/>
      <c r="N40" s="630"/>
      <c r="O40" s="630"/>
      <c r="P40" s="630"/>
      <c r="Q40" s="630">
        <v>13</v>
      </c>
      <c r="R40" s="630"/>
      <c r="S40" s="630"/>
      <c r="T40" s="630"/>
      <c r="U40" s="630"/>
      <c r="V40" s="630">
        <v>13</v>
      </c>
      <c r="W40" s="630"/>
      <c r="X40" s="630"/>
      <c r="Y40" s="630"/>
      <c r="Z40" s="630"/>
      <c r="AF40" s="292"/>
      <c r="AG40" s="636"/>
      <c r="AH40" s="637"/>
      <c r="AJ40" s="643" t="s">
        <v>290</v>
      </c>
      <c r="AK40" s="643"/>
      <c r="AL40" s="643"/>
      <c r="AM40" s="643"/>
      <c r="AN40" s="643"/>
      <c r="AO40" s="643"/>
      <c r="AP40" s="644"/>
      <c r="AQ40" s="630">
        <v>15</v>
      </c>
      <c r="AR40" s="630"/>
      <c r="AS40" s="630"/>
      <c r="AT40" s="630"/>
      <c r="AU40" s="630"/>
      <c r="AV40" s="630">
        <v>13</v>
      </c>
      <c r="AW40" s="630"/>
      <c r="AX40" s="630"/>
      <c r="AY40" s="630"/>
      <c r="AZ40" s="630"/>
      <c r="BA40" s="630">
        <v>13</v>
      </c>
      <c r="BB40" s="630"/>
      <c r="BC40" s="630"/>
      <c r="BD40" s="630"/>
      <c r="BE40" s="630"/>
    </row>
    <row r="41" spans="1:57" ht="15.75" customHeight="1">
      <c r="A41" s="292"/>
      <c r="B41" s="636"/>
      <c r="C41" s="637"/>
      <c r="E41" s="643" t="s">
        <v>291</v>
      </c>
      <c r="F41" s="643"/>
      <c r="G41" s="643"/>
      <c r="H41" s="643"/>
      <c r="I41" s="643"/>
      <c r="J41" s="643"/>
      <c r="K41" s="644"/>
      <c r="L41" s="630">
        <v>10</v>
      </c>
      <c r="M41" s="630"/>
      <c r="N41" s="630"/>
      <c r="O41" s="630"/>
      <c r="P41" s="630"/>
      <c r="Q41" s="630">
        <v>9</v>
      </c>
      <c r="R41" s="630"/>
      <c r="S41" s="630"/>
      <c r="T41" s="630"/>
      <c r="U41" s="630"/>
      <c r="V41" s="630">
        <v>8</v>
      </c>
      <c r="W41" s="630"/>
      <c r="X41" s="630"/>
      <c r="Y41" s="630"/>
      <c r="Z41" s="630"/>
      <c r="AF41" s="292"/>
      <c r="AG41" s="636"/>
      <c r="AH41" s="637"/>
      <c r="AJ41" s="643" t="s">
        <v>291</v>
      </c>
      <c r="AK41" s="643"/>
      <c r="AL41" s="643"/>
      <c r="AM41" s="643"/>
      <c r="AN41" s="643"/>
      <c r="AO41" s="643"/>
      <c r="AP41" s="644"/>
      <c r="AQ41" s="630">
        <v>10</v>
      </c>
      <c r="AR41" s="630"/>
      <c r="AS41" s="630"/>
      <c r="AT41" s="630"/>
      <c r="AU41" s="630"/>
      <c r="AV41" s="630">
        <v>9</v>
      </c>
      <c r="AW41" s="630"/>
      <c r="AX41" s="630"/>
      <c r="AY41" s="630"/>
      <c r="AZ41" s="630"/>
      <c r="BA41" s="630">
        <v>8</v>
      </c>
      <c r="BB41" s="630"/>
      <c r="BC41" s="630"/>
      <c r="BD41" s="630"/>
      <c r="BE41" s="630"/>
    </row>
    <row r="42" spans="1:57" ht="15.75" customHeight="1">
      <c r="A42" s="292"/>
      <c r="B42" s="636"/>
      <c r="C42" s="637"/>
      <c r="E42" s="645" t="s">
        <v>292</v>
      </c>
      <c r="F42" s="645"/>
      <c r="G42" s="645"/>
      <c r="H42" s="645"/>
      <c r="I42" s="645"/>
      <c r="J42" s="645"/>
      <c r="K42" s="646"/>
      <c r="L42" s="630">
        <v>26</v>
      </c>
      <c r="M42" s="630"/>
      <c r="N42" s="630"/>
      <c r="O42" s="630"/>
      <c r="P42" s="630"/>
      <c r="Q42" s="630">
        <v>18</v>
      </c>
      <c r="R42" s="630"/>
      <c r="S42" s="630"/>
      <c r="T42" s="630"/>
      <c r="U42" s="630"/>
      <c r="V42" s="647" t="s">
        <v>293</v>
      </c>
      <c r="W42" s="647"/>
      <c r="X42" s="647"/>
      <c r="Y42" s="647"/>
      <c r="Z42" s="647"/>
      <c r="AF42" s="292"/>
      <c r="AG42" s="636"/>
      <c r="AH42" s="637"/>
      <c r="AJ42" s="645" t="s">
        <v>292</v>
      </c>
      <c r="AK42" s="645"/>
      <c r="AL42" s="645"/>
      <c r="AM42" s="645"/>
      <c r="AN42" s="645"/>
      <c r="AO42" s="645"/>
      <c r="AP42" s="646"/>
      <c r="AQ42" s="630">
        <v>26</v>
      </c>
      <c r="AR42" s="630"/>
      <c r="AS42" s="630"/>
      <c r="AT42" s="630"/>
      <c r="AU42" s="630"/>
      <c r="AV42" s="630">
        <v>18</v>
      </c>
      <c r="AW42" s="630"/>
      <c r="AX42" s="630"/>
      <c r="AY42" s="630"/>
      <c r="AZ42" s="630"/>
      <c r="BA42" s="647" t="s">
        <v>293</v>
      </c>
      <c r="BB42" s="647"/>
      <c r="BC42" s="647"/>
      <c r="BD42" s="647"/>
      <c r="BE42" s="647"/>
    </row>
    <row r="43" spans="1:57" ht="15.75" customHeight="1">
      <c r="A43" s="292"/>
      <c r="B43" s="636"/>
      <c r="C43" s="637"/>
      <c r="E43" s="643" t="s">
        <v>294</v>
      </c>
      <c r="F43" s="643"/>
      <c r="G43" s="643"/>
      <c r="H43" s="643"/>
      <c r="I43" s="643"/>
      <c r="J43" s="643"/>
      <c r="K43" s="644"/>
      <c r="L43" s="648" t="s">
        <v>293</v>
      </c>
      <c r="M43" s="647"/>
      <c r="N43" s="647"/>
      <c r="O43" s="647"/>
      <c r="P43" s="647"/>
      <c r="Q43" s="647" t="s">
        <v>293</v>
      </c>
      <c r="R43" s="647"/>
      <c r="S43" s="647"/>
      <c r="T43" s="647"/>
      <c r="U43" s="647"/>
      <c r="V43" s="647" t="s">
        <v>293</v>
      </c>
      <c r="W43" s="647"/>
      <c r="X43" s="647"/>
      <c r="Y43" s="647"/>
      <c r="Z43" s="647"/>
      <c r="AF43" s="292"/>
      <c r="AG43" s="636"/>
      <c r="AH43" s="637"/>
      <c r="AJ43" s="643" t="s">
        <v>294</v>
      </c>
      <c r="AK43" s="643"/>
      <c r="AL43" s="643"/>
      <c r="AM43" s="643"/>
      <c r="AN43" s="643"/>
      <c r="AO43" s="643"/>
      <c r="AP43" s="644"/>
      <c r="AQ43" s="648" t="s">
        <v>293</v>
      </c>
      <c r="AR43" s="647"/>
      <c r="AS43" s="647"/>
      <c r="AT43" s="647"/>
      <c r="AU43" s="647"/>
      <c r="AV43" s="647" t="s">
        <v>293</v>
      </c>
      <c r="AW43" s="647"/>
      <c r="AX43" s="647"/>
      <c r="AY43" s="647"/>
      <c r="AZ43" s="647"/>
      <c r="BA43" s="647" t="s">
        <v>293</v>
      </c>
      <c r="BB43" s="647"/>
      <c r="BC43" s="647"/>
      <c r="BD43" s="647"/>
      <c r="BE43" s="647"/>
    </row>
    <row r="44" spans="1:57" ht="15.75" customHeight="1">
      <c r="A44" s="292"/>
      <c r="B44" s="636"/>
      <c r="C44" s="637"/>
      <c r="E44" s="643" t="s">
        <v>295</v>
      </c>
      <c r="F44" s="643"/>
      <c r="G44" s="643"/>
      <c r="H44" s="643"/>
      <c r="I44" s="643"/>
      <c r="J44" s="643"/>
      <c r="K44" s="644"/>
      <c r="L44" s="630">
        <v>38</v>
      </c>
      <c r="M44" s="630"/>
      <c r="N44" s="630"/>
      <c r="O44" s="630"/>
      <c r="P44" s="630"/>
      <c r="Q44" s="630">
        <v>37</v>
      </c>
      <c r="R44" s="630"/>
      <c r="S44" s="630"/>
      <c r="T44" s="630"/>
      <c r="U44" s="630"/>
      <c r="V44" s="630">
        <v>36</v>
      </c>
      <c r="W44" s="630"/>
      <c r="X44" s="630"/>
      <c r="Y44" s="630"/>
      <c r="Z44" s="630"/>
      <c r="AF44" s="292"/>
      <c r="AG44" s="636"/>
      <c r="AH44" s="637"/>
      <c r="AJ44" s="643" t="s">
        <v>295</v>
      </c>
      <c r="AK44" s="643"/>
      <c r="AL44" s="643"/>
      <c r="AM44" s="643"/>
      <c r="AN44" s="643"/>
      <c r="AO44" s="643"/>
      <c r="AP44" s="644"/>
      <c r="AQ44" s="630">
        <v>38</v>
      </c>
      <c r="AR44" s="630"/>
      <c r="AS44" s="630"/>
      <c r="AT44" s="630"/>
      <c r="AU44" s="630"/>
      <c r="AV44" s="630">
        <v>37</v>
      </c>
      <c r="AW44" s="630"/>
      <c r="AX44" s="630"/>
      <c r="AY44" s="630"/>
      <c r="AZ44" s="630"/>
      <c r="BA44" s="630">
        <v>36</v>
      </c>
      <c r="BB44" s="630"/>
      <c r="BC44" s="630"/>
      <c r="BD44" s="630"/>
      <c r="BE44" s="630"/>
    </row>
    <row r="45" spans="1:57" ht="15.75" customHeight="1">
      <c r="A45" s="292"/>
      <c r="B45" s="636"/>
      <c r="C45" s="637"/>
      <c r="E45" s="643" t="s">
        <v>296</v>
      </c>
      <c r="F45" s="643"/>
      <c r="G45" s="643"/>
      <c r="H45" s="643"/>
      <c r="I45" s="643"/>
      <c r="J45" s="643"/>
      <c r="K45" s="644"/>
      <c r="L45" s="630">
        <v>25</v>
      </c>
      <c r="M45" s="630"/>
      <c r="N45" s="630"/>
      <c r="O45" s="630"/>
      <c r="P45" s="630"/>
      <c r="Q45" s="630">
        <v>24</v>
      </c>
      <c r="R45" s="630"/>
      <c r="S45" s="630"/>
      <c r="T45" s="630"/>
      <c r="U45" s="630"/>
      <c r="V45" s="630">
        <v>23</v>
      </c>
      <c r="W45" s="630"/>
      <c r="X45" s="630"/>
      <c r="Y45" s="630"/>
      <c r="Z45" s="630"/>
      <c r="AF45" s="292"/>
      <c r="AG45" s="636"/>
      <c r="AH45" s="637"/>
      <c r="AJ45" s="643" t="s">
        <v>296</v>
      </c>
      <c r="AK45" s="643"/>
      <c r="AL45" s="643"/>
      <c r="AM45" s="643"/>
      <c r="AN45" s="643"/>
      <c r="AO45" s="643"/>
      <c r="AP45" s="644"/>
      <c r="AQ45" s="630">
        <v>25</v>
      </c>
      <c r="AR45" s="630"/>
      <c r="AS45" s="630"/>
      <c r="AT45" s="630"/>
      <c r="AU45" s="630"/>
      <c r="AV45" s="630">
        <v>24</v>
      </c>
      <c r="AW45" s="630"/>
      <c r="AX45" s="630"/>
      <c r="AY45" s="630"/>
      <c r="AZ45" s="630"/>
      <c r="BA45" s="630">
        <v>23</v>
      </c>
      <c r="BB45" s="630"/>
      <c r="BC45" s="630"/>
      <c r="BD45" s="630"/>
      <c r="BE45" s="630"/>
    </row>
    <row r="46" spans="1:57" ht="8.1" customHeight="1">
      <c r="A46" s="293"/>
      <c r="B46" s="638"/>
      <c r="C46" s="639"/>
      <c r="D46" s="269"/>
      <c r="E46" s="269"/>
      <c r="F46" s="269"/>
      <c r="G46" s="269"/>
      <c r="H46" s="269"/>
      <c r="I46" s="269"/>
      <c r="J46" s="269"/>
      <c r="K46" s="291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F46" s="293"/>
      <c r="AG46" s="638"/>
      <c r="AH46" s="639"/>
      <c r="AI46" s="269"/>
      <c r="AJ46" s="269"/>
      <c r="AK46" s="269"/>
      <c r="AL46" s="269"/>
      <c r="AM46" s="269"/>
      <c r="AN46" s="269"/>
      <c r="AO46" s="269"/>
      <c r="AP46" s="291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</row>
    <row r="47" spans="1:57" ht="15.75" customHeight="1">
      <c r="A47" s="272"/>
      <c r="B47" s="634" t="s">
        <v>297</v>
      </c>
      <c r="C47" s="635"/>
      <c r="D47" s="283"/>
      <c r="E47" s="283"/>
      <c r="F47" s="283"/>
      <c r="G47" s="283"/>
      <c r="H47" s="283"/>
      <c r="I47" s="283"/>
      <c r="J47" s="283"/>
      <c r="K47" s="284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F47" s="272"/>
      <c r="AG47" s="634" t="s">
        <v>297</v>
      </c>
      <c r="AH47" s="635"/>
      <c r="AI47" s="283"/>
      <c r="AJ47" s="283"/>
      <c r="AK47" s="283"/>
      <c r="AL47" s="283"/>
      <c r="AM47" s="283"/>
      <c r="AN47" s="283"/>
      <c r="AO47" s="283"/>
      <c r="AP47" s="284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</row>
    <row r="48" spans="1:57" ht="15.75" customHeight="1">
      <c r="A48" s="292"/>
      <c r="B48" s="636"/>
      <c r="C48" s="637"/>
      <c r="D48" s="640" t="s">
        <v>298</v>
      </c>
      <c r="E48" s="641"/>
      <c r="F48" s="641"/>
      <c r="G48" s="641"/>
      <c r="H48" s="641"/>
      <c r="I48" s="641"/>
      <c r="J48" s="641"/>
      <c r="K48" s="642"/>
      <c r="L48" s="633">
        <f>SUM(L50:P51)</f>
        <v>142</v>
      </c>
      <c r="M48" s="633"/>
      <c r="N48" s="633"/>
      <c r="O48" s="633"/>
      <c r="P48" s="633"/>
      <c r="Q48" s="633">
        <v>140</v>
      </c>
      <c r="R48" s="633"/>
      <c r="S48" s="633"/>
      <c r="T48" s="633"/>
      <c r="U48" s="633"/>
      <c r="V48" s="633">
        <v>141</v>
      </c>
      <c r="W48" s="633"/>
      <c r="X48" s="633"/>
      <c r="Y48" s="633"/>
      <c r="Z48" s="633"/>
      <c r="AF48" s="292"/>
      <c r="AG48" s="636"/>
      <c r="AH48" s="637"/>
      <c r="AI48" s="640" t="s">
        <v>298</v>
      </c>
      <c r="AJ48" s="641"/>
      <c r="AK48" s="641"/>
      <c r="AL48" s="641"/>
      <c r="AM48" s="641"/>
      <c r="AN48" s="641"/>
      <c r="AO48" s="641"/>
      <c r="AP48" s="642"/>
      <c r="AQ48" s="633">
        <f>SUM(AQ50:AU51)</f>
        <v>142</v>
      </c>
      <c r="AR48" s="633"/>
      <c r="AS48" s="633"/>
      <c r="AT48" s="633"/>
      <c r="AU48" s="633"/>
      <c r="AV48" s="633">
        <v>140</v>
      </c>
      <c r="AW48" s="633"/>
      <c r="AX48" s="633"/>
      <c r="AY48" s="633"/>
      <c r="AZ48" s="633"/>
      <c r="BA48" s="633">
        <v>141</v>
      </c>
      <c r="BB48" s="633"/>
      <c r="BC48" s="633"/>
      <c r="BD48" s="633"/>
      <c r="BE48" s="633"/>
    </row>
    <row r="49" spans="1:57" ht="15.75" customHeight="1">
      <c r="A49" s="292"/>
      <c r="B49" s="636"/>
      <c r="C49" s="637"/>
      <c r="D49" s="276"/>
      <c r="E49" s="276"/>
      <c r="F49" s="276"/>
      <c r="G49" s="276"/>
      <c r="H49" s="276"/>
      <c r="I49" s="276"/>
      <c r="J49" s="276"/>
      <c r="K49" s="27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F49" s="292"/>
      <c r="AG49" s="636"/>
      <c r="AH49" s="637"/>
      <c r="AI49" s="276"/>
      <c r="AJ49" s="276"/>
      <c r="AK49" s="276"/>
      <c r="AL49" s="276"/>
      <c r="AM49" s="276"/>
      <c r="AN49" s="276"/>
      <c r="AO49" s="276"/>
      <c r="AP49" s="27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</row>
    <row r="50" spans="1:57" ht="15.75" customHeight="1">
      <c r="A50" s="292"/>
      <c r="B50" s="636"/>
      <c r="C50" s="637"/>
      <c r="E50" s="643" t="s">
        <v>299</v>
      </c>
      <c r="F50" s="643"/>
      <c r="G50" s="643"/>
      <c r="H50" s="643"/>
      <c r="I50" s="643"/>
      <c r="J50" s="643"/>
      <c r="K50" s="644"/>
      <c r="L50" s="630">
        <v>28</v>
      </c>
      <c r="M50" s="630"/>
      <c r="N50" s="630"/>
      <c r="O50" s="630"/>
      <c r="P50" s="630"/>
      <c r="Q50" s="630">
        <v>26</v>
      </c>
      <c r="R50" s="630"/>
      <c r="S50" s="630"/>
      <c r="T50" s="630"/>
      <c r="U50" s="630"/>
      <c r="V50" s="630">
        <v>26</v>
      </c>
      <c r="W50" s="630"/>
      <c r="X50" s="630"/>
      <c r="Y50" s="630"/>
      <c r="Z50" s="630"/>
      <c r="AF50" s="292"/>
      <c r="AG50" s="636"/>
      <c r="AH50" s="637"/>
      <c r="AJ50" s="643" t="s">
        <v>299</v>
      </c>
      <c r="AK50" s="643"/>
      <c r="AL50" s="643"/>
      <c r="AM50" s="643"/>
      <c r="AN50" s="643"/>
      <c r="AO50" s="643"/>
      <c r="AP50" s="644"/>
      <c r="AQ50" s="630">
        <v>28</v>
      </c>
      <c r="AR50" s="630"/>
      <c r="AS50" s="630"/>
      <c r="AT50" s="630"/>
      <c r="AU50" s="630"/>
      <c r="AV50" s="630">
        <v>26</v>
      </c>
      <c r="AW50" s="630"/>
      <c r="AX50" s="630"/>
      <c r="AY50" s="630"/>
      <c r="AZ50" s="630"/>
      <c r="BA50" s="630">
        <v>26</v>
      </c>
      <c r="BB50" s="630"/>
      <c r="BC50" s="630"/>
      <c r="BD50" s="630"/>
      <c r="BE50" s="630"/>
    </row>
    <row r="51" spans="1:57" ht="15.75" customHeight="1">
      <c r="A51" s="292"/>
      <c r="B51" s="636"/>
      <c r="C51" s="637"/>
      <c r="E51" s="643" t="s">
        <v>300</v>
      </c>
      <c r="F51" s="643"/>
      <c r="G51" s="643"/>
      <c r="H51" s="643"/>
      <c r="I51" s="643"/>
      <c r="J51" s="643"/>
      <c r="K51" s="644"/>
      <c r="L51" s="630">
        <v>114</v>
      </c>
      <c r="M51" s="630"/>
      <c r="N51" s="630"/>
      <c r="O51" s="630"/>
      <c r="P51" s="630"/>
      <c r="Q51" s="630">
        <v>114</v>
      </c>
      <c r="R51" s="630"/>
      <c r="S51" s="630"/>
      <c r="T51" s="630"/>
      <c r="U51" s="630"/>
      <c r="V51" s="630">
        <v>115</v>
      </c>
      <c r="W51" s="630"/>
      <c r="X51" s="630"/>
      <c r="Y51" s="630"/>
      <c r="Z51" s="630"/>
      <c r="AF51" s="292"/>
      <c r="AG51" s="636"/>
      <c r="AH51" s="637"/>
      <c r="AJ51" s="643" t="s">
        <v>300</v>
      </c>
      <c r="AK51" s="643"/>
      <c r="AL51" s="643"/>
      <c r="AM51" s="643"/>
      <c r="AN51" s="643"/>
      <c r="AO51" s="643"/>
      <c r="AP51" s="644"/>
      <c r="AQ51" s="630">
        <v>114</v>
      </c>
      <c r="AR51" s="630"/>
      <c r="AS51" s="630"/>
      <c r="AT51" s="630"/>
      <c r="AU51" s="630"/>
      <c r="AV51" s="630">
        <v>114</v>
      </c>
      <c r="AW51" s="630"/>
      <c r="AX51" s="630"/>
      <c r="AY51" s="630"/>
      <c r="AZ51" s="630"/>
      <c r="BA51" s="630">
        <v>115</v>
      </c>
      <c r="BB51" s="630"/>
      <c r="BC51" s="630"/>
      <c r="BD51" s="630"/>
      <c r="BE51" s="630"/>
    </row>
    <row r="52" spans="1:57" ht="8.1" customHeight="1">
      <c r="A52" s="293"/>
      <c r="B52" s="638"/>
      <c r="C52" s="639"/>
      <c r="D52" s="269"/>
      <c r="E52" s="269"/>
      <c r="F52" s="269"/>
      <c r="G52" s="269"/>
      <c r="H52" s="269"/>
      <c r="I52" s="269"/>
      <c r="J52" s="269"/>
      <c r="K52" s="291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F52" s="293"/>
      <c r="AG52" s="638"/>
      <c r="AH52" s="639"/>
      <c r="AI52" s="269"/>
      <c r="AJ52" s="269"/>
      <c r="AK52" s="269"/>
      <c r="AL52" s="269"/>
      <c r="AM52" s="269"/>
      <c r="AN52" s="269"/>
      <c r="AO52" s="269"/>
      <c r="AP52" s="291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</row>
    <row r="53" spans="1:57" ht="18.600000000000001" customHeight="1">
      <c r="A53" s="294"/>
      <c r="B53" s="294"/>
      <c r="C53" s="294"/>
      <c r="D53" s="283"/>
      <c r="E53" s="283"/>
      <c r="F53" s="283"/>
      <c r="G53" s="283"/>
      <c r="H53" s="283"/>
      <c r="I53" s="283"/>
      <c r="J53" s="283"/>
      <c r="K53" s="284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F53" s="294"/>
      <c r="AG53" s="294"/>
      <c r="AH53" s="294"/>
      <c r="AI53" s="283"/>
      <c r="AJ53" s="283"/>
      <c r="AK53" s="283"/>
      <c r="AL53" s="283"/>
      <c r="AM53" s="283"/>
      <c r="AN53" s="283"/>
      <c r="AO53" s="283"/>
      <c r="AP53" s="284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</row>
    <row r="54" spans="1:57" ht="15.75" customHeight="1">
      <c r="B54" s="631" t="s">
        <v>301</v>
      </c>
      <c r="C54" s="631"/>
      <c r="D54" s="631"/>
      <c r="E54" s="631"/>
      <c r="F54" s="631"/>
      <c r="G54" s="631"/>
      <c r="H54" s="631"/>
      <c r="I54" s="631"/>
      <c r="J54" s="631"/>
      <c r="K54" s="632"/>
      <c r="L54" s="633">
        <v>68</v>
      </c>
      <c r="M54" s="633"/>
      <c r="N54" s="633"/>
      <c r="O54" s="633"/>
      <c r="P54" s="633"/>
      <c r="Q54" s="633">
        <v>65</v>
      </c>
      <c r="R54" s="633"/>
      <c r="S54" s="633"/>
      <c r="T54" s="633"/>
      <c r="U54" s="633"/>
      <c r="V54" s="633">
        <v>67</v>
      </c>
      <c r="W54" s="633"/>
      <c r="X54" s="633"/>
      <c r="Y54" s="633"/>
      <c r="Z54" s="633"/>
      <c r="AG54" s="631" t="s">
        <v>301</v>
      </c>
      <c r="AH54" s="631"/>
      <c r="AI54" s="631"/>
      <c r="AJ54" s="631"/>
      <c r="AK54" s="631"/>
      <c r="AL54" s="631"/>
      <c r="AM54" s="631"/>
      <c r="AN54" s="631"/>
      <c r="AO54" s="631"/>
      <c r="AP54" s="632"/>
      <c r="AQ54" s="633">
        <v>68</v>
      </c>
      <c r="AR54" s="633"/>
      <c r="AS54" s="633"/>
      <c r="AT54" s="633"/>
      <c r="AU54" s="633"/>
      <c r="AV54" s="633">
        <v>65</v>
      </c>
      <c r="AW54" s="633"/>
      <c r="AX54" s="633"/>
      <c r="AY54" s="633"/>
      <c r="AZ54" s="633"/>
      <c r="BA54" s="633">
        <v>67</v>
      </c>
      <c r="BB54" s="633"/>
      <c r="BC54" s="633"/>
      <c r="BD54" s="633"/>
      <c r="BE54" s="633"/>
    </row>
    <row r="55" spans="1:57" s="300" customFormat="1" ht="15.75" customHeight="1" thickBot="1">
      <c r="A55" s="276"/>
      <c r="B55" s="295"/>
      <c r="C55" s="296"/>
      <c r="D55" s="296"/>
      <c r="E55" s="296"/>
      <c r="F55" s="296"/>
      <c r="G55" s="296"/>
      <c r="H55" s="296"/>
      <c r="I55" s="296"/>
      <c r="J55" s="296"/>
      <c r="K55" s="297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9"/>
      <c r="X55" s="299"/>
      <c r="Y55" s="299"/>
      <c r="Z55" s="299"/>
      <c r="AF55" s="276"/>
      <c r="AG55" s="295"/>
      <c r="AH55" s="296"/>
      <c r="AI55" s="296"/>
      <c r="AJ55" s="296"/>
      <c r="AK55" s="296"/>
      <c r="AL55" s="296"/>
      <c r="AM55" s="296"/>
      <c r="AN55" s="296"/>
      <c r="AO55" s="296"/>
      <c r="AP55" s="297"/>
      <c r="AQ55" s="298"/>
      <c r="AR55" s="298"/>
      <c r="AS55" s="298"/>
      <c r="AT55" s="298"/>
      <c r="AU55" s="298"/>
      <c r="AV55" s="298"/>
      <c r="AW55" s="298"/>
      <c r="AX55" s="298"/>
      <c r="AY55" s="298"/>
      <c r="AZ55" s="298"/>
      <c r="BA55" s="298"/>
      <c r="BB55" s="299"/>
      <c r="BC55" s="299"/>
      <c r="BD55" s="299"/>
      <c r="BE55" s="299"/>
    </row>
    <row r="56" spans="1:57" s="300" customFormat="1" ht="20.25" customHeight="1">
      <c r="A56" s="301" t="s">
        <v>302</v>
      </c>
      <c r="B56" s="302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626" t="s">
        <v>303</v>
      </c>
      <c r="X56" s="626"/>
      <c r="Y56" s="626"/>
      <c r="Z56" s="626"/>
      <c r="AF56" s="301" t="s">
        <v>302</v>
      </c>
      <c r="AG56" s="302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626" t="s">
        <v>303</v>
      </c>
      <c r="BC56" s="626"/>
      <c r="BD56" s="626"/>
      <c r="BE56" s="626"/>
    </row>
    <row r="57" spans="1:57" s="300" customFormat="1" ht="20.25" customHeight="1">
      <c r="A57" s="303"/>
      <c r="B57" s="303"/>
      <c r="C57" s="304" t="s">
        <v>304</v>
      </c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5"/>
      <c r="R57" s="305"/>
      <c r="S57" s="304"/>
      <c r="T57" s="304"/>
      <c r="U57" s="304"/>
      <c r="AF57" s="303"/>
      <c r="AG57" s="303"/>
      <c r="AH57" s="304" t="s">
        <v>304</v>
      </c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5"/>
      <c r="AW57" s="305"/>
      <c r="AX57" s="304"/>
      <c r="AY57" s="304"/>
      <c r="AZ57" s="304"/>
    </row>
    <row r="58" spans="1:57" ht="20.25" customHeight="1">
      <c r="A58" s="303"/>
      <c r="B58" s="303"/>
      <c r="C58" s="627" t="s">
        <v>305</v>
      </c>
      <c r="D58" s="628"/>
      <c r="E58" s="628"/>
      <c r="F58" s="628"/>
      <c r="G58" s="628"/>
      <c r="H58" s="628"/>
      <c r="I58" s="628"/>
      <c r="J58" s="628"/>
      <c r="K58" s="628"/>
      <c r="L58" s="628"/>
      <c r="M58" s="628"/>
      <c r="N58" s="628"/>
      <c r="O58" s="628"/>
      <c r="P58" s="628"/>
      <c r="Q58" s="628"/>
      <c r="R58" s="628"/>
      <c r="S58" s="628"/>
      <c r="T58" s="628"/>
      <c r="U58" s="628"/>
      <c r="V58" s="628"/>
      <c r="W58" s="628"/>
      <c r="X58" s="628"/>
      <c r="Y58" s="628"/>
      <c r="Z58" s="629"/>
      <c r="AF58" s="303"/>
      <c r="AG58" s="303"/>
      <c r="AH58" s="627" t="s">
        <v>305</v>
      </c>
      <c r="AI58" s="628"/>
      <c r="AJ58" s="628"/>
      <c r="AK58" s="628"/>
      <c r="AL58" s="628"/>
      <c r="AM58" s="628"/>
      <c r="AN58" s="628"/>
      <c r="AO58" s="628"/>
      <c r="AP58" s="628"/>
      <c r="AQ58" s="628"/>
      <c r="AR58" s="628"/>
      <c r="AS58" s="628"/>
      <c r="AT58" s="628"/>
      <c r="AU58" s="628"/>
      <c r="AV58" s="628"/>
      <c r="AW58" s="628"/>
      <c r="AX58" s="628"/>
      <c r="AY58" s="628"/>
      <c r="AZ58" s="628"/>
      <c r="BA58" s="628"/>
      <c r="BB58" s="628"/>
      <c r="BC58" s="628"/>
      <c r="BD58" s="628"/>
      <c r="BE58" s="629"/>
    </row>
    <row r="59" spans="1:57" ht="20.25" customHeight="1"/>
  </sheetData>
  <mergeCells count="283">
    <mergeCell ref="A1:Z1"/>
    <mergeCell ref="A2:E2"/>
    <mergeCell ref="U2:Z2"/>
    <mergeCell ref="A3:K4"/>
    <mergeCell ref="L3:P4"/>
    <mergeCell ref="Q3:U4"/>
    <mergeCell ref="V3:Z4"/>
    <mergeCell ref="L11:P11"/>
    <mergeCell ref="Q11:U11"/>
    <mergeCell ref="V11:Z11"/>
    <mergeCell ref="E12:K12"/>
    <mergeCell ref="L12:P12"/>
    <mergeCell ref="Q12:U12"/>
    <mergeCell ref="V12:Z12"/>
    <mergeCell ref="A6:K6"/>
    <mergeCell ref="L6:P6"/>
    <mergeCell ref="Q6:U6"/>
    <mergeCell ref="V6:Z6"/>
    <mergeCell ref="B8:C20"/>
    <mergeCell ref="D9:K9"/>
    <mergeCell ref="L9:P9"/>
    <mergeCell ref="Q9:U9"/>
    <mergeCell ref="V9:Z9"/>
    <mergeCell ref="E11:K11"/>
    <mergeCell ref="F16:K16"/>
    <mergeCell ref="L16:P16"/>
    <mergeCell ref="Q16:U16"/>
    <mergeCell ref="V16:Z16"/>
    <mergeCell ref="F17:K17"/>
    <mergeCell ref="L17:P17"/>
    <mergeCell ref="Q17:U17"/>
    <mergeCell ref="V17:Z17"/>
    <mergeCell ref="E13:K13"/>
    <mergeCell ref="L13:P13"/>
    <mergeCell ref="Q13:U13"/>
    <mergeCell ref="V13:Z13"/>
    <mergeCell ref="E14:K14"/>
    <mergeCell ref="E15:K15"/>
    <mergeCell ref="L15:P15"/>
    <mergeCell ref="Q15:U15"/>
    <mergeCell ref="V15:Z15"/>
    <mergeCell ref="E20:K20"/>
    <mergeCell ref="L20:P20"/>
    <mergeCell ref="Q20:U20"/>
    <mergeCell ref="V20:Z20"/>
    <mergeCell ref="E21:K21"/>
    <mergeCell ref="V21:Z21"/>
    <mergeCell ref="F18:K18"/>
    <mergeCell ref="L18:P18"/>
    <mergeCell ref="Q18:U18"/>
    <mergeCell ref="V18:Z18"/>
    <mergeCell ref="E19:K19"/>
    <mergeCell ref="L19:P19"/>
    <mergeCell ref="Q19:U19"/>
    <mergeCell ref="V19:Z19"/>
    <mergeCell ref="L26:P26"/>
    <mergeCell ref="Q26:U26"/>
    <mergeCell ref="V26:Z26"/>
    <mergeCell ref="B28:C34"/>
    <mergeCell ref="D29:K29"/>
    <mergeCell ref="L29:P29"/>
    <mergeCell ref="Q29:U29"/>
    <mergeCell ref="V29:Z29"/>
    <mergeCell ref="E31:K31"/>
    <mergeCell ref="L31:P31"/>
    <mergeCell ref="B22:C27"/>
    <mergeCell ref="D23:K23"/>
    <mergeCell ref="L23:P23"/>
    <mergeCell ref="Q23:U23"/>
    <mergeCell ref="V23:Z23"/>
    <mergeCell ref="E25:K25"/>
    <mergeCell ref="L25:P25"/>
    <mergeCell ref="Q25:U25"/>
    <mergeCell ref="V25:Z25"/>
    <mergeCell ref="E26:K26"/>
    <mergeCell ref="B35:C46"/>
    <mergeCell ref="D36:K36"/>
    <mergeCell ref="L36:P36"/>
    <mergeCell ref="Q36:U36"/>
    <mergeCell ref="V36:Z36"/>
    <mergeCell ref="E38:K38"/>
    <mergeCell ref="Q31:U31"/>
    <mergeCell ref="V31:Z31"/>
    <mergeCell ref="E32:K32"/>
    <mergeCell ref="L32:P32"/>
    <mergeCell ref="Q32:U32"/>
    <mergeCell ref="V32:Z32"/>
    <mergeCell ref="L38:P38"/>
    <mergeCell ref="Q38:U38"/>
    <mergeCell ref="V38:Z38"/>
    <mergeCell ref="E39:K39"/>
    <mergeCell ref="L39:P39"/>
    <mergeCell ref="Q39:U39"/>
    <mergeCell ref="V39:Z39"/>
    <mergeCell ref="E33:K33"/>
    <mergeCell ref="L33:P33"/>
    <mergeCell ref="Q33:U33"/>
    <mergeCell ref="V33:Z33"/>
    <mergeCell ref="Q43:U43"/>
    <mergeCell ref="V43:Z43"/>
    <mergeCell ref="E40:K40"/>
    <mergeCell ref="L40:P40"/>
    <mergeCell ref="Q40:U40"/>
    <mergeCell ref="V40:Z40"/>
    <mergeCell ref="E41:K41"/>
    <mergeCell ref="L41:P41"/>
    <mergeCell ref="Q41:U41"/>
    <mergeCell ref="V41:Z41"/>
    <mergeCell ref="AF1:BE1"/>
    <mergeCell ref="AF2:AJ2"/>
    <mergeCell ref="AZ2:BE2"/>
    <mergeCell ref="AF3:AP4"/>
    <mergeCell ref="AQ3:AU4"/>
    <mergeCell ref="AV3:AZ4"/>
    <mergeCell ref="BA3:BE4"/>
    <mergeCell ref="AF6:AP6"/>
    <mergeCell ref="L51:P51"/>
    <mergeCell ref="Q51:U51"/>
    <mergeCell ref="V51:Z51"/>
    <mergeCell ref="L48:P48"/>
    <mergeCell ref="Q48:U48"/>
    <mergeCell ref="V48:Z48"/>
    <mergeCell ref="L50:P50"/>
    <mergeCell ref="Q50:U50"/>
    <mergeCell ref="V50:Z50"/>
    <mergeCell ref="L44:P44"/>
    <mergeCell ref="Q44:U44"/>
    <mergeCell ref="V44:Z44"/>
    <mergeCell ref="L45:P45"/>
    <mergeCell ref="Q45:U45"/>
    <mergeCell ref="V45:Z45"/>
    <mergeCell ref="L42:P42"/>
    <mergeCell ref="AG8:AH20"/>
    <mergeCell ref="AI9:AP9"/>
    <mergeCell ref="AQ9:AU9"/>
    <mergeCell ref="AV9:AZ9"/>
    <mergeCell ref="BA9:BE9"/>
    <mergeCell ref="AJ11:AP11"/>
    <mergeCell ref="AQ11:AU11"/>
    <mergeCell ref="W56:Z56"/>
    <mergeCell ref="C58:Z58"/>
    <mergeCell ref="B54:K54"/>
    <mergeCell ref="L54:P54"/>
    <mergeCell ref="Q54:U54"/>
    <mergeCell ref="V54:Z54"/>
    <mergeCell ref="B47:C52"/>
    <mergeCell ref="D48:K48"/>
    <mergeCell ref="E50:K50"/>
    <mergeCell ref="E51:K51"/>
    <mergeCell ref="E44:K44"/>
    <mergeCell ref="E45:K45"/>
    <mergeCell ref="E42:K42"/>
    <mergeCell ref="Q42:U42"/>
    <mergeCell ref="V42:Z42"/>
    <mergeCell ref="E43:K43"/>
    <mergeCell ref="L43:P43"/>
    <mergeCell ref="AV11:AZ11"/>
    <mergeCell ref="BA11:BE11"/>
    <mergeCell ref="AJ12:AP12"/>
    <mergeCell ref="AQ12:AU12"/>
    <mergeCell ref="AV12:AZ12"/>
    <mergeCell ref="BA12:BE12"/>
    <mergeCell ref="AQ6:AU6"/>
    <mergeCell ref="AV6:AZ6"/>
    <mergeCell ref="BA6:BE6"/>
    <mergeCell ref="AK16:AP16"/>
    <mergeCell ref="AQ16:AU16"/>
    <mergeCell ref="AV16:AZ16"/>
    <mergeCell ref="BA16:BE16"/>
    <mergeCell ref="AK17:AP17"/>
    <mergeCell ref="AQ17:AU17"/>
    <mergeCell ref="AV17:AZ17"/>
    <mergeCell ref="BA17:BE17"/>
    <mergeCell ref="AJ13:AP13"/>
    <mergeCell ref="AQ13:AU13"/>
    <mergeCell ref="AV13:AZ13"/>
    <mergeCell ref="BA13:BE13"/>
    <mergeCell ref="AJ14:AP14"/>
    <mergeCell ref="AJ15:AP15"/>
    <mergeCell ref="AQ15:AU15"/>
    <mergeCell ref="AV15:AZ15"/>
    <mergeCell ref="BA15:BE15"/>
    <mergeCell ref="AJ20:AP20"/>
    <mergeCell ref="AQ20:AU20"/>
    <mergeCell ref="AV20:AZ20"/>
    <mergeCell ref="BA20:BE20"/>
    <mergeCell ref="AJ21:AP21"/>
    <mergeCell ref="BA21:BE21"/>
    <mergeCell ref="AK18:AP18"/>
    <mergeCell ref="AQ18:AU18"/>
    <mergeCell ref="AV18:AZ18"/>
    <mergeCell ref="BA18:BE18"/>
    <mergeCell ref="AJ19:AP19"/>
    <mergeCell ref="AQ19:AU19"/>
    <mergeCell ref="AV19:AZ19"/>
    <mergeCell ref="BA19:BE19"/>
    <mergeCell ref="AG22:AH27"/>
    <mergeCell ref="AI23:AP23"/>
    <mergeCell ref="AQ23:AU23"/>
    <mergeCell ref="AV23:AZ23"/>
    <mergeCell ref="BA23:BE23"/>
    <mergeCell ref="AJ25:AP25"/>
    <mergeCell ref="AQ25:AU25"/>
    <mergeCell ref="AV25:AZ25"/>
    <mergeCell ref="BA25:BE25"/>
    <mergeCell ref="AJ26:AP26"/>
    <mergeCell ref="AV31:AZ31"/>
    <mergeCell ref="BA31:BE31"/>
    <mergeCell ref="AJ32:AP32"/>
    <mergeCell ref="AQ32:AU32"/>
    <mergeCell ref="AV32:AZ32"/>
    <mergeCell ref="BA32:BE32"/>
    <mergeCell ref="AQ26:AU26"/>
    <mergeCell ref="AV26:AZ26"/>
    <mergeCell ref="BA26:BE26"/>
    <mergeCell ref="AI29:AP29"/>
    <mergeCell ref="AQ29:AU29"/>
    <mergeCell ref="AV29:AZ29"/>
    <mergeCell ref="BA29:BE29"/>
    <mergeCell ref="AJ31:AP31"/>
    <mergeCell ref="AQ31:AU31"/>
    <mergeCell ref="AJ33:AP33"/>
    <mergeCell ref="AQ33:AU33"/>
    <mergeCell ref="AV33:AZ33"/>
    <mergeCell ref="BA33:BE33"/>
    <mergeCell ref="AG35:AH46"/>
    <mergeCell ref="AI36:AP36"/>
    <mergeCell ref="AQ36:AU36"/>
    <mergeCell ref="AV36:AZ36"/>
    <mergeCell ref="BA36:BE36"/>
    <mergeCell ref="AJ38:AP38"/>
    <mergeCell ref="AG28:AH34"/>
    <mergeCell ref="AJ40:AP40"/>
    <mergeCell ref="AQ40:AU40"/>
    <mergeCell ref="AV40:AZ40"/>
    <mergeCell ref="BA40:BE40"/>
    <mergeCell ref="AJ41:AP41"/>
    <mergeCell ref="AQ41:AU41"/>
    <mergeCell ref="AV41:AZ41"/>
    <mergeCell ref="BA41:BE41"/>
    <mergeCell ref="AQ38:AU38"/>
    <mergeCell ref="AV38:AZ38"/>
    <mergeCell ref="BA38:BE38"/>
    <mergeCell ref="AJ39:AP39"/>
    <mergeCell ref="AQ39:AU39"/>
    <mergeCell ref="AV39:AZ39"/>
    <mergeCell ref="BA39:BE39"/>
    <mergeCell ref="AJ45:AP45"/>
    <mergeCell ref="AQ45:AU45"/>
    <mergeCell ref="AV45:AZ45"/>
    <mergeCell ref="BA45:BE45"/>
    <mergeCell ref="AJ42:AP42"/>
    <mergeCell ref="AQ42:AU42"/>
    <mergeCell ref="AV42:AZ42"/>
    <mergeCell ref="BA42:BE42"/>
    <mergeCell ref="AJ43:AP43"/>
    <mergeCell ref="AQ43:AU43"/>
    <mergeCell ref="AV43:AZ43"/>
    <mergeCell ref="BA43:BE43"/>
    <mergeCell ref="BB56:BE56"/>
    <mergeCell ref="AH58:BE58"/>
    <mergeCell ref="BA14:BE14"/>
    <mergeCell ref="AQ51:AU51"/>
    <mergeCell ref="AV51:AZ51"/>
    <mergeCell ref="BA51:BE51"/>
    <mergeCell ref="AG54:AP54"/>
    <mergeCell ref="AQ54:AU54"/>
    <mergeCell ref="AV54:AZ54"/>
    <mergeCell ref="BA54:BE54"/>
    <mergeCell ref="AG47:AH52"/>
    <mergeCell ref="AI48:AP48"/>
    <mergeCell ref="AQ48:AU48"/>
    <mergeCell ref="AV48:AZ48"/>
    <mergeCell ref="BA48:BE48"/>
    <mergeCell ref="AJ50:AP50"/>
    <mergeCell ref="AQ50:AU50"/>
    <mergeCell ref="AV50:AZ50"/>
    <mergeCell ref="BA50:BE50"/>
    <mergeCell ref="AJ51:AP51"/>
    <mergeCell ref="AJ44:AP44"/>
    <mergeCell ref="AQ44:AU44"/>
    <mergeCell ref="AV44:AZ44"/>
    <mergeCell ref="BA44:BE44"/>
  </mergeCells>
  <phoneticPr fontId="20"/>
  <printOptions horizontalCentered="1"/>
  <pageMargins left="0.59055118110236227" right="0.59055118110236227" top="0.39370078740157483" bottom="0.78740157480314965" header="0.51181102362204722" footer="0.51181102362204722"/>
  <pageSetup paperSize="9" scale="62" orientation="landscape" r:id="rId1"/>
  <headerFooter scaleWithDoc="0"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"/>
  <sheetViews>
    <sheetView workbookViewId="0">
      <selection activeCell="L22" sqref="L22"/>
    </sheetView>
  </sheetViews>
  <sheetFormatPr defaultRowHeight="13.5"/>
  <sheetData/>
  <phoneticPr fontId="20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１１．訂正箇所 </vt:lpstr>
      <vt:lpstr>10</vt:lpstr>
      <vt:lpstr>１１</vt:lpstr>
      <vt:lpstr>13．訂正箇所</vt:lpstr>
      <vt:lpstr>7.8</vt:lpstr>
      <vt:lpstr>9</vt:lpstr>
      <vt:lpstr>18．訂正箇所 </vt:lpstr>
      <vt:lpstr>17</vt:lpstr>
      <vt:lpstr>１９．訂正箇所</vt:lpstr>
      <vt:lpstr>19-1</vt:lpstr>
      <vt:lpstr>'19-1'!Print_Area</vt:lpstr>
      <vt:lpstr>'7.8'!Print_Area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2019-02-06T05:06:31Z</cp:lastPrinted>
  <dcterms:created xsi:type="dcterms:W3CDTF">2019-01-15T02:01:05Z</dcterms:created>
  <dcterms:modified xsi:type="dcterms:W3CDTF">2019-02-26T06:55:35Z</dcterms:modified>
</cp:coreProperties>
</file>