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10230" yWindow="-15" windowWidth="10275" windowHeight="8100" tabRatio="723"/>
  </bookViews>
  <sheets>
    <sheet name="見出し" sheetId="4" r:id="rId1"/>
    <sheet name="1" sheetId="26" r:id="rId2"/>
    <sheet name="2" sheetId="27" r:id="rId3"/>
    <sheet name="3.4" sheetId="34" r:id="rId4"/>
    <sheet name="5.6" sheetId="8" r:id="rId5"/>
    <sheet name="7" sheetId="28" r:id="rId6"/>
    <sheet name="8" sheetId="10" r:id="rId7"/>
    <sheet name="9" sheetId="11" r:id="rId8"/>
    <sheet name="10" sheetId="12" r:id="rId9"/>
    <sheet name="11" sheetId="31" r:id="rId10"/>
    <sheet name="12" sheetId="32" r:id="rId11"/>
    <sheet name="13.14" sheetId="33" r:id="rId12"/>
  </sheets>
  <definedNames>
    <definedName name="_xlnm.Print_Area" localSheetId="1">'1'!$A$1:$AH$37</definedName>
    <definedName name="_xlnm.Print_Area" localSheetId="9">'11'!$A$1:$V$42</definedName>
    <definedName name="_xlnm.Print_Area" localSheetId="11">'13.14'!$A$1:$AE$56</definedName>
    <definedName name="_xlnm.Print_Area" localSheetId="5">'7'!$A$1:$AJ$44</definedName>
    <definedName name="_xlnm.Print_Area" localSheetId="6">'8'!$A$1:$V$99</definedName>
    <definedName name="_xlnm.Print_Area" localSheetId="0">見出し!$A$1:$O$24</definedName>
  </definedNames>
  <calcPr calcId="152511"/>
</workbook>
</file>

<file path=xl/calcChain.xml><?xml version="1.0" encoding="utf-8"?>
<calcChain xmlns="http://schemas.openxmlformats.org/spreadsheetml/2006/main">
  <c r="V8" i="33" l="1"/>
  <c r="L8" i="33"/>
  <c r="F14" i="28"/>
  <c r="AE14" i="28"/>
  <c r="AF14" i="28"/>
  <c r="AG14" i="28"/>
  <c r="AH14" i="28"/>
  <c r="AI14" i="28"/>
  <c r="AJ14" i="28"/>
  <c r="V14" i="28"/>
  <c r="W14" i="28"/>
  <c r="X14" i="28"/>
  <c r="Y14" i="28"/>
  <c r="Z14" i="28"/>
  <c r="AA14" i="28"/>
  <c r="AC14" i="28"/>
  <c r="AD14" i="28"/>
  <c r="U14" i="28"/>
  <c r="K14" i="28"/>
  <c r="L14" i="28"/>
  <c r="M14" i="28"/>
  <c r="N14" i="28"/>
  <c r="O14" i="28"/>
  <c r="P14" i="28"/>
  <c r="Q14" i="28"/>
  <c r="R14" i="28"/>
  <c r="S14" i="28"/>
  <c r="J14" i="28"/>
  <c r="I14" i="28"/>
  <c r="H14" i="28"/>
  <c r="U5" i="8"/>
  <c r="U6" i="8"/>
  <c r="U9" i="8"/>
  <c r="U11" i="8"/>
  <c r="U12" i="8"/>
  <c r="U14" i="8"/>
  <c r="U15" i="8"/>
  <c r="U17" i="8"/>
  <c r="U4" i="8"/>
  <c r="K19" i="8"/>
  <c r="P19" i="8"/>
  <c r="Q30" i="27"/>
  <c r="S30" i="27"/>
  <c r="T30" i="27"/>
  <c r="W30" i="27"/>
  <c r="Z30" i="27"/>
  <c r="AF30" i="27"/>
  <c r="AG30" i="27"/>
  <c r="AH30" i="27"/>
  <c r="O36" i="27"/>
  <c r="O30" i="27" s="1"/>
  <c r="Q36" i="27"/>
  <c r="R36" i="27"/>
  <c r="V36" i="27"/>
  <c r="V30" i="27" s="1"/>
  <c r="X36" i="27"/>
  <c r="Y36" i="27"/>
  <c r="Z36" i="27"/>
  <c r="AA36" i="27"/>
  <c r="AA30" i="27" s="1"/>
  <c r="AC36" i="27"/>
  <c r="AC30" i="27" s="1"/>
  <c r="AD36" i="27"/>
  <c r="AE36" i="27"/>
  <c r="AE30" i="27" s="1"/>
  <c r="AF36" i="27"/>
  <c r="AG36" i="27"/>
  <c r="M36" i="27"/>
  <c r="M30" i="27" s="1"/>
  <c r="O18" i="27"/>
  <c r="R18" i="27"/>
  <c r="V18" i="27"/>
  <c r="X18" i="27"/>
  <c r="Z18" i="27"/>
  <c r="AA18" i="27"/>
  <c r="AD18" i="27"/>
  <c r="AE18" i="27"/>
  <c r="AF18" i="27"/>
  <c r="AG18" i="27"/>
  <c r="N9" i="27"/>
  <c r="O9" i="27"/>
  <c r="Q9" i="27"/>
  <c r="R9" i="27"/>
  <c r="T9" i="27"/>
  <c r="V9" i="27"/>
  <c r="X9" i="27"/>
  <c r="Y9" i="27"/>
  <c r="Z9" i="27"/>
  <c r="AA9" i="27"/>
  <c r="AD9" i="27"/>
  <c r="AE9" i="27"/>
  <c r="AG9" i="27"/>
  <c r="AH9" i="27"/>
  <c r="M9" i="27"/>
  <c r="R17" i="34"/>
  <c r="V17" i="34"/>
  <c r="V12" i="34"/>
  <c r="R7" i="34"/>
  <c r="V7" i="34" s="1"/>
  <c r="N22" i="26"/>
  <c r="O22" i="26"/>
  <c r="P22" i="26"/>
  <c r="Q22" i="26"/>
  <c r="U22" i="26"/>
  <c r="X22" i="26"/>
  <c r="Z22" i="26"/>
  <c r="AA22" i="26"/>
  <c r="AC22" i="26"/>
  <c r="AD22" i="26"/>
  <c r="AF22" i="26"/>
  <c r="AH22" i="26"/>
  <c r="P17" i="26"/>
  <c r="U17" i="26"/>
  <c r="V17" i="26"/>
  <c r="W17" i="26"/>
  <c r="Y17" i="26"/>
  <c r="Z17" i="26"/>
  <c r="AA17" i="26"/>
  <c r="AC17" i="26"/>
  <c r="AD17" i="26"/>
  <c r="AE17" i="26"/>
  <c r="AF17" i="26"/>
  <c r="AG17" i="26"/>
  <c r="AH17" i="26"/>
  <c r="M17" i="26"/>
  <c r="O12" i="26"/>
  <c r="P12" i="26"/>
  <c r="Q12" i="26"/>
  <c r="R12" i="26"/>
  <c r="T12" i="26"/>
  <c r="U12" i="26"/>
  <c r="V12" i="26"/>
  <c r="X12" i="26"/>
  <c r="Y12" i="26"/>
  <c r="AA12" i="26"/>
  <c r="AF12" i="26"/>
  <c r="AG12" i="26"/>
  <c r="AH12" i="26"/>
  <c r="M12" i="26"/>
  <c r="V53" i="34"/>
  <c r="V8" i="34"/>
  <c r="V9" i="34"/>
  <c r="V10" i="34"/>
  <c r="V14" i="34"/>
  <c r="V15" i="34"/>
  <c r="V18" i="34"/>
  <c r="V19" i="34"/>
  <c r="V20" i="34"/>
  <c r="V21" i="34"/>
  <c r="V22" i="34"/>
  <c r="V23" i="34"/>
  <c r="V24" i="34"/>
  <c r="V25" i="34"/>
  <c r="V26" i="34"/>
  <c r="V28" i="34"/>
  <c r="V39" i="34"/>
  <c r="V40" i="34"/>
  <c r="V41" i="34"/>
  <c r="V43" i="34"/>
  <c r="V44" i="34"/>
  <c r="V45" i="34"/>
  <c r="V46" i="34"/>
  <c r="V47" i="34"/>
  <c r="V48" i="34"/>
  <c r="V49" i="34"/>
  <c r="V51" i="34"/>
  <c r="V52" i="34"/>
  <c r="V54" i="34"/>
  <c r="V55" i="34"/>
  <c r="V56" i="34"/>
  <c r="V57" i="34"/>
  <c r="AJ48" i="33"/>
  <c r="AJ52" i="33"/>
  <c r="V36" i="34"/>
  <c r="V5" i="34"/>
  <c r="V38" i="34"/>
  <c r="AJ44" i="33"/>
  <c r="AI63" i="33"/>
  <c r="AJ62" i="33"/>
  <c r="AJ46" i="33"/>
</calcChain>
</file>

<file path=xl/sharedStrings.xml><?xml version="1.0" encoding="utf-8"?>
<sst xmlns="http://schemas.openxmlformats.org/spreadsheetml/2006/main" count="1202" uniqueCount="778">
  <si>
    <t>１．</t>
    <phoneticPr fontId="2"/>
  </si>
  <si>
    <t>４．</t>
    <phoneticPr fontId="2"/>
  </si>
  <si>
    <t>１</t>
    <phoneticPr fontId="2"/>
  </si>
  <si>
    <t>（単位 ： 百万円）</t>
  </si>
  <si>
    <t>項　　　　　　　　　　　目</t>
  </si>
  <si>
    <t>総額</t>
  </si>
  <si>
    <t>平　成</t>
  </si>
  <si>
    <t>年　度</t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</si>
  <si>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</si>
  <si>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</si>
  <si>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</si>
  <si>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</si>
  <si>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</si>
  <si>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</si>
  <si>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</si>
  <si>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</si>
  <si>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</si>
  <si>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</si>
  <si>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計</t>
    <rPh sb="0" eb="1">
      <t>ケイ</t>
    </rPh>
    <phoneticPr fontId="2"/>
  </si>
  <si>
    <t>財　産　所　得</t>
    <rPh sb="0" eb="3">
      <t>ザイサン</t>
    </rPh>
    <rPh sb="4" eb="7">
      <t>ショトク</t>
    </rPh>
    <phoneticPr fontId="2"/>
  </si>
  <si>
    <t>企　業　所　得</t>
    <rPh sb="0" eb="3">
      <t>キギョウ</t>
    </rPh>
    <rPh sb="4" eb="7">
      <t>ショトク</t>
    </rPh>
    <phoneticPr fontId="2"/>
  </si>
  <si>
    <t>総　　　　　額</t>
    <rPh sb="0" eb="7">
      <t>ソウガク</t>
    </rPh>
    <phoneticPr fontId="2"/>
  </si>
  <si>
    <t>市　　　　　別</t>
    <rPh sb="0" eb="7">
      <t>シベツ</t>
    </rPh>
    <phoneticPr fontId="2"/>
  </si>
  <si>
    <t>（単位 ： 百万円）</t>
    <phoneticPr fontId="2"/>
  </si>
  <si>
    <t>市　　　　別</t>
    <rPh sb="0" eb="6">
      <t>シベツ</t>
    </rPh>
    <phoneticPr fontId="2"/>
  </si>
  <si>
    <t>別府市</t>
    <rPh sb="0" eb="3">
      <t>ベップシ</t>
    </rPh>
    <phoneticPr fontId="2"/>
  </si>
  <si>
    <t>総　　　合</t>
    <rPh sb="0" eb="5">
      <t>ソウゴウ</t>
    </rPh>
    <phoneticPr fontId="2"/>
  </si>
  <si>
    <t>食　　　料</t>
    <rPh sb="0" eb="5">
      <t>ショクリョウ</t>
    </rPh>
    <phoneticPr fontId="2"/>
  </si>
  <si>
    <t>住　　　居</t>
    <rPh sb="0" eb="5">
      <t>ジュウキョ</t>
    </rPh>
    <phoneticPr fontId="2"/>
  </si>
  <si>
    <t>光熱 ・ 水道</t>
    <rPh sb="0" eb="2">
      <t>コウネツ</t>
    </rPh>
    <rPh sb="5" eb="7">
      <t>スイドウ</t>
    </rPh>
    <phoneticPr fontId="2"/>
  </si>
  <si>
    <t>家事用品</t>
    <rPh sb="0" eb="2">
      <t>カジ</t>
    </rPh>
    <rPh sb="2" eb="4">
      <t>ヨウヒン</t>
    </rPh>
    <phoneticPr fontId="2"/>
  </si>
  <si>
    <t xml:space="preserve">家　 具 ・ </t>
    <rPh sb="0" eb="4">
      <t>カグ</t>
    </rPh>
    <phoneticPr fontId="2"/>
  </si>
  <si>
    <t>被服 及び</t>
    <rPh sb="0" eb="2">
      <t>ヒフク</t>
    </rPh>
    <rPh sb="3" eb="4">
      <t>オヨ</t>
    </rPh>
    <phoneticPr fontId="2"/>
  </si>
  <si>
    <t>履　物</t>
    <rPh sb="0" eb="3">
      <t>ハキモノ</t>
    </rPh>
    <phoneticPr fontId="2"/>
  </si>
  <si>
    <t>保 健 医 療</t>
    <rPh sb="0" eb="3">
      <t>ホケン</t>
    </rPh>
    <rPh sb="4" eb="7">
      <t>イリョウ</t>
    </rPh>
    <phoneticPr fontId="2"/>
  </si>
  <si>
    <t>交通 ・ 通信</t>
    <rPh sb="0" eb="2">
      <t>コウツウ</t>
    </rPh>
    <rPh sb="5" eb="7">
      <t>ツウシン</t>
    </rPh>
    <phoneticPr fontId="2"/>
  </si>
  <si>
    <t>教　　　育</t>
    <rPh sb="0" eb="5">
      <t>キョウイク</t>
    </rPh>
    <phoneticPr fontId="2"/>
  </si>
  <si>
    <t>教 養 娯 楽</t>
    <rPh sb="0" eb="3">
      <t>キョウヨウ</t>
    </rPh>
    <rPh sb="4" eb="7">
      <t>ゴラク</t>
    </rPh>
    <phoneticPr fontId="2"/>
  </si>
  <si>
    <t>諸　雑　費</t>
    <rPh sb="0" eb="1">
      <t>ショ</t>
    </rPh>
    <rPh sb="2" eb="5">
      <t>ザッピ</t>
    </rPh>
    <phoneticPr fontId="2"/>
  </si>
  <si>
    <t>地　　　　域</t>
    <rPh sb="0" eb="6">
      <t>チイキ</t>
    </rPh>
    <phoneticPr fontId="2"/>
  </si>
  <si>
    <t>地　　　　　　域</t>
    <rPh sb="0" eb="8">
      <t>チイキ</t>
    </rPh>
    <phoneticPr fontId="2"/>
  </si>
  <si>
    <t>札幌</t>
    <rPh sb="0" eb="2">
      <t>サッポロ</t>
    </rPh>
    <phoneticPr fontId="2"/>
  </si>
  <si>
    <t>青森</t>
    <rPh sb="0" eb="2">
      <t>アオモリ</t>
    </rPh>
    <phoneticPr fontId="2"/>
  </si>
  <si>
    <t>盛岡</t>
    <rPh sb="0" eb="2">
      <t>モリオカ</t>
    </rPh>
    <phoneticPr fontId="2"/>
  </si>
  <si>
    <t>仙台</t>
    <rPh sb="0" eb="2">
      <t>センダイ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</si>
  <si>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</si>
  <si>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</si>
  <si>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水戸</t>
    <rPh sb="0" eb="2">
      <t>ミト</t>
    </rPh>
    <phoneticPr fontId="2"/>
  </si>
  <si>
    <t>前橋</t>
    <rPh sb="0" eb="2">
      <t>マエバシ</t>
    </rPh>
    <phoneticPr fontId="2"/>
  </si>
  <si>
    <t>千葉</t>
    <rPh sb="0" eb="2">
      <t>チバ</t>
    </rPh>
    <phoneticPr fontId="2"/>
  </si>
  <si>
    <t>横浜</t>
    <rPh sb="0" eb="2">
      <t>ヨコハマ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</si>
  <si>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</si>
  <si>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</si>
  <si>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金沢</t>
    <rPh sb="0" eb="2">
      <t>カナザワ</t>
    </rPh>
    <phoneticPr fontId="2"/>
  </si>
  <si>
    <t>福井</t>
    <rPh sb="0" eb="2">
      <t>フクイ</t>
    </rPh>
    <phoneticPr fontId="2"/>
  </si>
  <si>
    <t>甲府</t>
    <rPh sb="0" eb="2">
      <t>コウフ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</si>
  <si>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</si>
  <si>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</si>
  <si>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</si>
  <si>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名古屋</t>
    <rPh sb="0" eb="3">
      <t>ナゴヤ</t>
    </rPh>
    <phoneticPr fontId="2"/>
  </si>
  <si>
    <t>津</t>
    <rPh sb="0" eb="1">
      <t>ツ</t>
    </rPh>
    <phoneticPr fontId="2"/>
  </si>
  <si>
    <t>大津</t>
    <rPh sb="0" eb="2">
      <t>オオツ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</si>
  <si>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</si>
  <si>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</si>
  <si>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神戸</t>
    <rPh sb="0" eb="2">
      <t>コウベ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</si>
  <si>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</si>
  <si>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</si>
  <si>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</si>
  <si>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松江</t>
    <rPh sb="0" eb="2">
      <t>マツエ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</si>
  <si>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</si>
  <si>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</si>
  <si>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</si>
  <si>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</si>
  <si>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</si>
  <si>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</si>
  <si>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</si>
  <si>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</si>
  <si>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</si>
  <si>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</si>
  <si>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</si>
  <si>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</si>
  <si>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</si>
  <si>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</si>
  <si>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那覇</t>
    <rPh sb="0" eb="2">
      <t>ナハ</t>
    </rPh>
    <phoneticPr fontId="2"/>
  </si>
  <si>
    <t>川崎</t>
    <rPh sb="0" eb="2">
      <t>カワサキ</t>
    </rPh>
    <phoneticPr fontId="2"/>
  </si>
  <si>
    <t>北九州</t>
    <rPh sb="0" eb="1">
      <t>キタ</t>
    </rPh>
    <rPh sb="1" eb="3">
      <t>キュウシュウ</t>
    </rPh>
    <phoneticPr fontId="2"/>
  </si>
  <si>
    <t>都　　市</t>
    <rPh sb="0" eb="4">
      <t>トシ</t>
    </rPh>
    <phoneticPr fontId="2"/>
  </si>
  <si>
    <t>秋田</t>
    <rPh sb="0" eb="2">
      <t>アキタ</t>
    </rPh>
    <phoneticPr fontId="2"/>
  </si>
  <si>
    <t>宇都宮</t>
    <rPh sb="0" eb="3">
      <t>ウツノミヤ</t>
    </rPh>
    <phoneticPr fontId="2"/>
  </si>
  <si>
    <t>富山</t>
    <rPh sb="0" eb="2">
      <t>トヤマ</t>
    </rPh>
    <phoneticPr fontId="2"/>
  </si>
  <si>
    <t>福井</t>
    <rPh sb="0" eb="2">
      <t>フクイ</t>
    </rPh>
    <phoneticPr fontId="2"/>
  </si>
  <si>
    <t>甲府</t>
    <rPh sb="0" eb="2">
      <t>コウフ</t>
    </rPh>
    <phoneticPr fontId="2"/>
  </si>
  <si>
    <t>長野</t>
    <rPh sb="0" eb="2">
      <t>ナガノ</t>
    </rPh>
    <phoneticPr fontId="2"/>
  </si>
  <si>
    <t>名古屋</t>
    <rPh sb="0" eb="3">
      <t>ナゴヤ</t>
    </rPh>
    <phoneticPr fontId="2"/>
  </si>
  <si>
    <t>津</t>
    <rPh sb="0" eb="1">
      <t>ツ</t>
    </rPh>
    <phoneticPr fontId="2"/>
  </si>
  <si>
    <t>大津</t>
    <rPh sb="0" eb="2">
      <t>オオツ</t>
    </rPh>
    <phoneticPr fontId="2"/>
  </si>
  <si>
    <t>神戸</t>
    <rPh sb="0" eb="2">
      <t>コウベ</t>
    </rPh>
    <phoneticPr fontId="2"/>
  </si>
  <si>
    <t>松江</t>
    <rPh sb="0" eb="2">
      <t>マツエ</t>
    </rPh>
    <phoneticPr fontId="2"/>
  </si>
  <si>
    <t>高知</t>
    <rPh sb="0" eb="2">
      <t>コウチ</t>
    </rPh>
    <phoneticPr fontId="2"/>
  </si>
  <si>
    <t>８．</t>
    <phoneticPr fontId="2"/>
  </si>
  <si>
    <t>県下各市別経済活動総生産</t>
    <rPh sb="0" eb="2">
      <t>ケンカ</t>
    </rPh>
    <rPh sb="2" eb="4">
      <t>カクシ</t>
    </rPh>
    <rPh sb="4" eb="5">
      <t>ベツ</t>
    </rPh>
    <rPh sb="5" eb="7">
      <t>ケイザイ</t>
    </rPh>
    <rPh sb="7" eb="9">
      <t>カツドウ</t>
    </rPh>
    <rPh sb="9" eb="12">
      <t>ソウセイサン</t>
    </rPh>
    <phoneticPr fontId="2"/>
  </si>
  <si>
    <t>県下各市の分配所得</t>
    <rPh sb="0" eb="2">
      <t>ケンカ</t>
    </rPh>
    <rPh sb="2" eb="4">
      <t>カクシ</t>
    </rPh>
    <rPh sb="5" eb="7">
      <t>ブンパイ</t>
    </rPh>
    <rPh sb="7" eb="9">
      <t>ショトク</t>
    </rPh>
    <phoneticPr fontId="2"/>
  </si>
  <si>
    <t>市別所得水準</t>
    <rPh sb="0" eb="1">
      <t>シ</t>
    </rPh>
    <rPh sb="1" eb="2">
      <t>ベツ</t>
    </rPh>
    <rPh sb="2" eb="4">
      <t>ショトク</t>
    </rPh>
    <rPh sb="4" eb="6">
      <t>スイジュン</t>
    </rPh>
    <phoneticPr fontId="2"/>
  </si>
  <si>
    <t>消費者物価地域差指数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phoneticPr fontId="2"/>
  </si>
  <si>
    <t>消費生活物資品目別小売価格</t>
    <rPh sb="0" eb="2">
      <t>ショウヒ</t>
    </rPh>
    <rPh sb="2" eb="4">
      <t>セイカツ</t>
    </rPh>
    <rPh sb="4" eb="6">
      <t>ブッシ</t>
    </rPh>
    <rPh sb="6" eb="9">
      <t>ヒンモクベツ</t>
    </rPh>
    <rPh sb="9" eb="13">
      <t>コウリカカク</t>
    </rPh>
    <phoneticPr fontId="2"/>
  </si>
  <si>
    <t>別府市内青果卸売市場の品目別入荷状況</t>
    <rPh sb="0" eb="4">
      <t>ベップシナイ</t>
    </rPh>
    <rPh sb="4" eb="6">
      <t>セイカ</t>
    </rPh>
    <rPh sb="6" eb="8">
      <t>オロシウリ</t>
    </rPh>
    <rPh sb="8" eb="10">
      <t>イチバ</t>
    </rPh>
    <rPh sb="11" eb="13">
      <t>ヒンモク</t>
    </rPh>
    <rPh sb="13" eb="14">
      <t>ベツ</t>
    </rPh>
    <rPh sb="14" eb="16">
      <t>ニュウカ</t>
    </rPh>
    <rPh sb="16" eb="18">
      <t>ジョウキョウ</t>
    </rPh>
    <phoneticPr fontId="2"/>
  </si>
  <si>
    <t>市別テレビ普及状況</t>
    <rPh sb="0" eb="2">
      <t>シベツ</t>
    </rPh>
    <rPh sb="5" eb="7">
      <t>フキュウ</t>
    </rPh>
    <rPh sb="7" eb="9">
      <t>ジョウキョウ</t>
    </rPh>
    <phoneticPr fontId="2"/>
  </si>
  <si>
    <t>酒類消費状況</t>
    <rPh sb="0" eb="1">
      <t>サケ</t>
    </rPh>
    <rPh sb="1" eb="2">
      <t>ルイ</t>
    </rPh>
    <rPh sb="2" eb="4">
      <t>ショウヒ</t>
    </rPh>
    <rPh sb="4" eb="6">
      <t>ジョウキョウ</t>
    </rPh>
    <phoneticPr fontId="2"/>
  </si>
  <si>
    <t>資料 … 大分県統計調査課</t>
    <rPh sb="0" eb="2">
      <t>シリョウ</t>
    </rPh>
    <rPh sb="5" eb="7">
      <t>オオイタ</t>
    </rPh>
    <rPh sb="7" eb="8">
      <t>ケン</t>
    </rPh>
    <rPh sb="8" eb="10">
      <t>トウケイ</t>
    </rPh>
    <rPh sb="10" eb="12">
      <t>チョウサ</t>
    </rPh>
    <rPh sb="12" eb="13">
      <t>カ</t>
    </rPh>
    <phoneticPr fontId="2"/>
  </si>
  <si>
    <t>市民生活</t>
    <rPh sb="0" eb="1">
      <t>シ</t>
    </rPh>
    <rPh sb="1" eb="2">
      <t>ミン</t>
    </rPh>
    <rPh sb="2" eb="4">
      <t>セイカツ</t>
    </rPh>
    <phoneticPr fontId="2"/>
  </si>
  <si>
    <t>総　　数</t>
  </si>
  <si>
    <t>清　　酒</t>
  </si>
  <si>
    <t>合成清酒</t>
  </si>
  <si>
    <t>焼　　酎</t>
  </si>
  <si>
    <t>果 実 酒</t>
  </si>
  <si>
    <t>そ の 他</t>
  </si>
  <si>
    <t>平成</t>
  </si>
  <si>
    <t>資料 … 別府税務署</t>
  </si>
  <si>
    <t>　品　　目　　別　　小　　売　　価　　格</t>
  </si>
  <si>
    <t>（単位 ： 円）</t>
  </si>
  <si>
    <t>品　　　　　　目</t>
  </si>
  <si>
    <t>平　　　　　　　　　　均</t>
  </si>
  <si>
    <t>月　　　　　　　　　　　　別　　　　　　　　　　　　平　　　　　　　　　　　　均</t>
  </si>
  <si>
    <t>１ 月</t>
  </si>
  <si>
    <t>２ 月</t>
  </si>
  <si>
    <t>３ 月</t>
  </si>
  <si>
    <t>４ 月</t>
  </si>
  <si>
    <t>５ 月</t>
  </si>
  <si>
    <t>６ 月</t>
  </si>
  <si>
    <t>７ 月</t>
  </si>
  <si>
    <t>８ 月</t>
  </si>
  <si>
    <t>９ 月</t>
  </si>
  <si>
    <t>１０ 月</t>
  </si>
  <si>
    <t>１１ 月</t>
  </si>
  <si>
    <t>１２ 月</t>
  </si>
  <si>
    <t>1．</t>
  </si>
  <si>
    <t>米</t>
  </si>
  <si>
    <t>２．</t>
  </si>
  <si>
    <t>食パン</t>
  </si>
  <si>
    <t>２</t>
  </si>
  <si>
    <t>３．</t>
  </si>
  <si>
    <t>小麦粉</t>
  </si>
  <si>
    <t>３</t>
  </si>
  <si>
    <t>４．</t>
  </si>
  <si>
    <t>牛肉</t>
  </si>
  <si>
    <t>５．</t>
  </si>
  <si>
    <t>豚肉</t>
  </si>
  <si>
    <t>６．</t>
  </si>
  <si>
    <t>鶏肉</t>
  </si>
  <si>
    <t>７．</t>
  </si>
  <si>
    <t>鶏卵</t>
  </si>
  <si>
    <t>７</t>
  </si>
  <si>
    <t>８．</t>
  </si>
  <si>
    <t>８</t>
  </si>
  <si>
    <t>９．</t>
  </si>
  <si>
    <t>牛乳</t>
  </si>
  <si>
    <t>１０．</t>
  </si>
  <si>
    <t>豆腐</t>
  </si>
  <si>
    <t>１１．</t>
  </si>
  <si>
    <t>１２．</t>
  </si>
  <si>
    <t>１３．</t>
  </si>
  <si>
    <t>さば</t>
  </si>
  <si>
    <t>１４．</t>
  </si>
  <si>
    <t>あじ</t>
  </si>
  <si>
    <t>１５．</t>
  </si>
  <si>
    <t>いわし</t>
  </si>
  <si>
    <t>１６．</t>
  </si>
  <si>
    <t>砂糖</t>
  </si>
  <si>
    <t>１７．</t>
  </si>
  <si>
    <t>味噌</t>
  </si>
  <si>
    <t>１８．</t>
  </si>
  <si>
    <t>１９．</t>
  </si>
  <si>
    <t>食用油</t>
  </si>
  <si>
    <t>２０．</t>
  </si>
  <si>
    <t>２２．</t>
  </si>
  <si>
    <t>キャベツ</t>
  </si>
  <si>
    <t>２３．</t>
  </si>
  <si>
    <t>大根</t>
  </si>
  <si>
    <t>２４．</t>
  </si>
  <si>
    <t>にんじん</t>
  </si>
  <si>
    <t>２５．</t>
  </si>
  <si>
    <t>たまねぎ</t>
  </si>
  <si>
    <t>２６．</t>
  </si>
  <si>
    <t>じゃがいも</t>
  </si>
  <si>
    <t>２７．</t>
  </si>
  <si>
    <t>２８．</t>
  </si>
  <si>
    <t>２９．</t>
  </si>
  <si>
    <t>合成洗剤</t>
  </si>
  <si>
    <t>ガソリン</t>
  </si>
  <si>
    <t>さいたま</t>
    <phoneticPr fontId="2"/>
  </si>
  <si>
    <t>たばこ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</si>
  <si>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</si>
  <si>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</si>
  <si>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</si>
  <si>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</si>
  <si>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</si>
  <si>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</si>
  <si>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</si>
  <si>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</si>
  <si>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０</t>
    <phoneticPr fontId="2"/>
  </si>
  <si>
    <t>年　　　　　　次</t>
    <rPh sb="0" eb="8">
      <t>ネンジ</t>
    </rPh>
    <phoneticPr fontId="2"/>
  </si>
  <si>
    <t>食　　　　料</t>
    <rPh sb="0" eb="6">
      <t>ショクリョウ</t>
    </rPh>
    <phoneticPr fontId="2"/>
  </si>
  <si>
    <t>平　　　成</t>
    <rPh sb="0" eb="5">
      <t>ヘイセイ</t>
    </rPh>
    <phoneticPr fontId="2"/>
  </si>
  <si>
    <t>年</t>
    <rPh sb="0" eb="1">
      <t>ネン</t>
    </rPh>
    <phoneticPr fontId="2"/>
  </si>
  <si>
    <t>経済活動別市内総生産</t>
    <rPh sb="0" eb="2">
      <t>ケイザイ</t>
    </rPh>
    <rPh sb="2" eb="4">
      <t>カツドウ</t>
    </rPh>
    <rPh sb="4" eb="5">
      <t>ベツ</t>
    </rPh>
    <rPh sb="5" eb="7">
      <t>シナイ</t>
    </rPh>
    <rPh sb="7" eb="10">
      <t>ソウセイサン</t>
    </rPh>
    <phoneticPr fontId="2"/>
  </si>
  <si>
    <t>市民所得の分配</t>
    <rPh sb="0" eb="2">
      <t>シミン</t>
    </rPh>
    <rPh sb="2" eb="4">
      <t>ショトク</t>
    </rPh>
    <rPh sb="5" eb="7">
      <t>ブンパイ</t>
    </rPh>
    <phoneticPr fontId="2"/>
  </si>
  <si>
    <t>市別分配所得</t>
    <rPh sb="0" eb="1">
      <t>シ</t>
    </rPh>
    <rPh sb="1" eb="2">
      <t>ベツ</t>
    </rPh>
    <rPh sb="2" eb="4">
      <t>ブンパイ</t>
    </rPh>
    <rPh sb="4" eb="6">
      <t>ショトク</t>
    </rPh>
    <phoneticPr fontId="2"/>
  </si>
  <si>
    <t>平均指数</t>
    <rPh sb="0" eb="2">
      <t>ヘイキン</t>
    </rPh>
    <rPh sb="2" eb="4">
      <t>シスウ</t>
    </rPh>
    <phoneticPr fontId="2"/>
  </si>
  <si>
    <t>＊総合</t>
    <rPh sb="1" eb="3">
      <t>ソウゴウ</t>
    </rPh>
    <phoneticPr fontId="2"/>
  </si>
  <si>
    <t>東京都
区部</t>
    <rPh sb="0" eb="3">
      <t>トウキョウト</t>
    </rPh>
    <rPh sb="4" eb="5">
      <t>ク</t>
    </rPh>
    <rPh sb="5" eb="6">
      <t>ブ</t>
    </rPh>
    <phoneticPr fontId="2"/>
  </si>
  <si>
    <t>食 料</t>
    <rPh sb="0" eb="1">
      <t>ショク</t>
    </rPh>
    <rPh sb="2" eb="3">
      <t>リョウ</t>
    </rPh>
    <phoneticPr fontId="2"/>
  </si>
  <si>
    <t>別府市</t>
    <rPh sb="0" eb="3">
      <t>ベップシ</t>
    </rPh>
    <phoneticPr fontId="2"/>
  </si>
  <si>
    <t>県　　計</t>
    <rPh sb="0" eb="4">
      <t>ケンケイ</t>
    </rPh>
    <phoneticPr fontId="2"/>
  </si>
  <si>
    <t>市　　計</t>
    <rPh sb="0" eb="1">
      <t>シ</t>
    </rPh>
    <rPh sb="3" eb="4">
      <t>ケイ</t>
    </rPh>
    <phoneticPr fontId="2"/>
  </si>
  <si>
    <t>総額</t>
    <rPh sb="0" eb="2">
      <t>ソウガク</t>
    </rPh>
    <phoneticPr fontId="2"/>
  </si>
  <si>
    <t>第１次産業計</t>
    <rPh sb="0" eb="1">
      <t>ダイ</t>
    </rPh>
    <rPh sb="2" eb="3">
      <t>ジ</t>
    </rPh>
    <rPh sb="3" eb="6">
      <t>サンギョウケイ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</si>
  <si>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</si>
  <si>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</si>
  <si>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</si>
  <si>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第２次産業計</t>
    <rPh sb="0" eb="1">
      <t>ダイ</t>
    </rPh>
    <rPh sb="2" eb="3">
      <t>ジ</t>
    </rPh>
    <rPh sb="3" eb="6">
      <t>サンギョウケイ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</si>
  <si>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</si>
  <si>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</si>
  <si>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</si>
  <si>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第３次産業計</t>
    <rPh sb="0" eb="1">
      <t>ダイ</t>
    </rPh>
    <rPh sb="2" eb="3">
      <t>ジ</t>
    </rPh>
    <rPh sb="3" eb="6">
      <t>サンギョウケイ</t>
    </rPh>
    <phoneticPr fontId="2"/>
  </si>
  <si>
    <t>電気・ガス・水道業</t>
    <rPh sb="0" eb="2">
      <t>デンキ</t>
    </rPh>
    <rPh sb="6" eb="9">
      <t>スイドウギョウ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</si>
  <si>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</si>
  <si>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4">
      <t>フドウサンギョウ</t>
    </rPh>
    <phoneticPr fontId="2"/>
  </si>
  <si>
    <t>サ－ビス業</t>
    <rPh sb="4" eb="5">
      <t>ギョウ</t>
    </rPh>
    <phoneticPr fontId="2"/>
  </si>
  <si>
    <t>（控除）</t>
    <rPh sb="1" eb="3">
      <t>コウジョ</t>
    </rPh>
    <phoneticPr fontId="2"/>
  </si>
  <si>
    <t>雇用者報酬</t>
    <rPh sb="0" eb="3">
      <t>コヨウシャ</t>
    </rPh>
    <rPh sb="3" eb="5">
      <t>ホウシュウ</t>
    </rPh>
    <phoneticPr fontId="2"/>
  </si>
  <si>
    <t>賃金・俸給</t>
    <rPh sb="0" eb="2">
      <t>チンギン</t>
    </rPh>
    <rPh sb="3" eb="4">
      <t>ボウ</t>
    </rPh>
    <rPh sb="4" eb="5">
      <t>キュウ</t>
    </rPh>
    <phoneticPr fontId="2"/>
  </si>
  <si>
    <t>雇主の現実社会負担</t>
    <rPh sb="0" eb="2">
      <t>ヤトイヌシ</t>
    </rPh>
    <rPh sb="3" eb="5">
      <t>ゲンジツ</t>
    </rPh>
    <rPh sb="5" eb="7">
      <t>シャカイ</t>
    </rPh>
    <rPh sb="7" eb="9">
      <t>フタン</t>
    </rPh>
    <phoneticPr fontId="2"/>
  </si>
  <si>
    <t>雇主の帰属社会負担</t>
    <rPh sb="0" eb="2">
      <t>ヤトイヌシ</t>
    </rPh>
    <rPh sb="3" eb="5">
      <t>キゾク</t>
    </rPh>
    <rPh sb="5" eb="7">
      <t>シャカイ</t>
    </rPh>
    <rPh sb="7" eb="9">
      <t>フタン</t>
    </rPh>
    <phoneticPr fontId="2"/>
  </si>
  <si>
    <t>財産所得</t>
    <rPh sb="0" eb="2">
      <t>ザイサン</t>
    </rPh>
    <rPh sb="2" eb="4">
      <t>ショトク</t>
    </rPh>
    <phoneticPr fontId="2"/>
  </si>
  <si>
    <t>一般政府</t>
    <rPh sb="0" eb="2">
      <t>イッパン</t>
    </rPh>
    <rPh sb="2" eb="4">
      <t>セイフ</t>
    </rPh>
    <phoneticPr fontId="2"/>
  </si>
  <si>
    <t>受取</t>
    <rPh sb="0" eb="2">
      <t>ウケトリ</t>
    </rPh>
    <phoneticPr fontId="2"/>
  </si>
  <si>
    <t>支払</t>
    <rPh sb="0" eb="2">
      <t>シハライ</t>
    </rPh>
    <phoneticPr fontId="2"/>
  </si>
  <si>
    <t>家計</t>
    <rPh sb="0" eb="2">
      <t>カケイ</t>
    </rPh>
    <phoneticPr fontId="2"/>
  </si>
  <si>
    <t>企業所得</t>
    <rPh sb="0" eb="2">
      <t>キギョウ</t>
    </rPh>
    <rPh sb="2" eb="4">
      <t>ショトク</t>
    </rPh>
    <phoneticPr fontId="2"/>
  </si>
  <si>
    <t>民間法人企業</t>
    <rPh sb="0" eb="2">
      <t>ミンカン</t>
    </rPh>
    <rPh sb="2" eb="4">
      <t>ホウジン</t>
    </rPh>
    <rPh sb="4" eb="6">
      <t>キギョウ</t>
    </rPh>
    <phoneticPr fontId="2"/>
  </si>
  <si>
    <t>公的企業</t>
    <rPh sb="0" eb="2">
      <t>コウテキ</t>
    </rPh>
    <rPh sb="2" eb="4">
      <t>キギョウ</t>
    </rPh>
    <phoneticPr fontId="2"/>
  </si>
  <si>
    <t>個人企業</t>
    <rPh sb="0" eb="2">
      <t>コジン</t>
    </rPh>
    <rPh sb="2" eb="4">
      <t>キギョウ</t>
    </rPh>
    <phoneticPr fontId="2"/>
  </si>
  <si>
    <t>農林水産業</t>
    <rPh sb="0" eb="2">
      <t>ノウリン</t>
    </rPh>
    <rPh sb="2" eb="5">
      <t>スイサンギョウ</t>
    </rPh>
    <phoneticPr fontId="2"/>
  </si>
  <si>
    <t>その他の産業</t>
    <rPh sb="0" eb="3">
      <t>ソノタ</t>
    </rPh>
    <rPh sb="4" eb="6">
      <t>サンギョウ</t>
    </rPh>
    <phoneticPr fontId="2"/>
  </si>
  <si>
    <t>持家</t>
    <rPh sb="0" eb="2">
      <t>モチイエ</t>
    </rPh>
    <phoneticPr fontId="2"/>
  </si>
  <si>
    <t>月　　次</t>
    <rPh sb="0" eb="4">
      <t>ゲツジ</t>
    </rPh>
    <phoneticPr fontId="2"/>
  </si>
  <si>
    <t>総合</t>
    <rPh sb="0" eb="2">
      <t>ソウゴウ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</si>
  <si>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</si>
  <si>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</si>
  <si>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</si>
  <si>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</si>
  <si>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　及び　履物</t>
    <rPh sb="0" eb="2">
      <t>ヒフク</t>
    </rPh>
    <rPh sb="3" eb="4">
      <t>オヨ</t>
    </rPh>
    <rPh sb="6" eb="8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</si>
  <si>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</si>
  <si>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</si>
  <si>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</si>
  <si>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</si>
  <si>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諸雑費</t>
    <rPh sb="0" eb="1">
      <t>ショ</t>
    </rPh>
    <rPh sb="1" eb="3">
      <t>ザッピ</t>
    </rPh>
    <phoneticPr fontId="2"/>
  </si>
  <si>
    <t>穀類</t>
    <rPh sb="0" eb="1">
      <t>コク</t>
    </rPh>
    <rPh sb="1" eb="2">
      <t>ルイ</t>
    </rPh>
    <phoneticPr fontId="2"/>
  </si>
  <si>
    <t>魚介類</t>
    <rPh sb="0" eb="3">
      <t>ギョカイルイ</t>
    </rPh>
    <phoneticPr fontId="2"/>
  </si>
  <si>
    <t>肉類</t>
    <rPh sb="0" eb="2">
      <t>ニクルイ</t>
    </rPh>
    <phoneticPr fontId="2"/>
  </si>
  <si>
    <t>乳卵類</t>
    <rPh sb="0" eb="1">
      <t>ニュウ</t>
    </rPh>
    <rPh sb="1" eb="2">
      <t>ラン</t>
    </rPh>
    <rPh sb="2" eb="3">
      <t>ルイ</t>
    </rPh>
    <phoneticPr fontId="2"/>
  </si>
  <si>
    <t>果物</t>
    <rPh sb="0" eb="2">
      <t>クダモノ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</si>
  <si>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</si>
  <si>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</si>
  <si>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</si>
  <si>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飲料</t>
    <rPh sb="0" eb="2">
      <t>インリョウ</t>
    </rPh>
    <phoneticPr fontId="2"/>
  </si>
  <si>
    <t>酒類</t>
    <rPh sb="0" eb="1">
      <t>サケ</t>
    </rPh>
    <rPh sb="1" eb="2">
      <t>ルイ</t>
    </rPh>
    <phoneticPr fontId="2"/>
  </si>
  <si>
    <t>外食</t>
    <rPh sb="0" eb="2">
      <t>ガイショク</t>
    </rPh>
    <phoneticPr fontId="2"/>
  </si>
  <si>
    <t>家賃</t>
    <rPh sb="0" eb="2">
      <t>ヤチン</t>
    </rPh>
    <phoneticPr fontId="2"/>
  </si>
  <si>
    <t>設備修繕・維持</t>
    <rPh sb="0" eb="2">
      <t>セツビ</t>
    </rPh>
    <rPh sb="2" eb="4">
      <t>シュウゼン</t>
    </rPh>
    <rPh sb="5" eb="7">
      <t>イジ</t>
    </rPh>
    <phoneticPr fontId="2"/>
  </si>
  <si>
    <t>電気代</t>
    <rPh sb="0" eb="3">
      <t>デンキダイ</t>
    </rPh>
    <phoneticPr fontId="2"/>
  </si>
  <si>
    <t>ガス代</t>
    <rPh sb="2" eb="3">
      <t>デンキダイ</t>
    </rPh>
    <phoneticPr fontId="2"/>
  </si>
  <si>
    <t>上下水道料</t>
    <rPh sb="0" eb="2">
      <t>ジョウゲ</t>
    </rPh>
    <rPh sb="2" eb="5">
      <t>スイドウリョウ</t>
    </rPh>
    <phoneticPr fontId="2"/>
  </si>
  <si>
    <t>授業料等</t>
    <rPh sb="0" eb="3">
      <t>ジュギョウリョウ</t>
    </rPh>
    <rPh sb="3" eb="4">
      <t>トウ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</si>
  <si>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</si>
  <si>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</si>
  <si>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 ： ｔ ・ 千円）</t>
    <rPh sb="1" eb="3">
      <t>タンイ</t>
    </rPh>
    <rPh sb="10" eb="12">
      <t>センエン</t>
    </rPh>
    <phoneticPr fontId="2"/>
  </si>
  <si>
    <t>品　　　　　目</t>
    <rPh sb="0" eb="7">
      <t>ヒンモク</t>
    </rPh>
    <phoneticPr fontId="2"/>
  </si>
  <si>
    <t>数　　量</t>
    <rPh sb="0" eb="4">
      <t>スウリョウ</t>
    </rPh>
    <phoneticPr fontId="2"/>
  </si>
  <si>
    <t>金　　額</t>
    <rPh sb="0" eb="4">
      <t>キンガク</t>
    </rPh>
    <phoneticPr fontId="2"/>
  </si>
  <si>
    <t>（ 野　　　　　　菜 ）</t>
    <rPh sb="2" eb="10">
      <t>ヤサイ</t>
    </rPh>
    <phoneticPr fontId="2"/>
  </si>
  <si>
    <t>（ 果　　　　　　実 ）</t>
    <rPh sb="2" eb="3">
      <t>カヤサイ</t>
    </rPh>
    <rPh sb="9" eb="10">
      <t>ミ</t>
    </rPh>
    <phoneticPr fontId="2"/>
  </si>
  <si>
    <t>果菜類</t>
    <rPh sb="0" eb="1">
      <t>カ</t>
    </rPh>
    <rPh sb="1" eb="2">
      <t>サイ</t>
    </rPh>
    <rPh sb="2" eb="3">
      <t>ルイ</t>
    </rPh>
    <phoneticPr fontId="2"/>
  </si>
  <si>
    <t>平成</t>
    <rPh sb="0" eb="2">
      <t>ヘイセイ</t>
    </rPh>
    <phoneticPr fontId="2"/>
  </si>
  <si>
    <t>根菜類</t>
    <rPh sb="0" eb="1">
      <t>ネ</t>
    </rPh>
    <rPh sb="1" eb="2">
      <t>サイ</t>
    </rPh>
    <rPh sb="2" eb="3">
      <t>ルイ</t>
    </rPh>
    <phoneticPr fontId="2"/>
  </si>
  <si>
    <t>かんきつ類</t>
    <rPh sb="4" eb="5">
      <t>ルイ</t>
    </rPh>
    <phoneticPr fontId="2"/>
  </si>
  <si>
    <t>巨峰</t>
    <rPh sb="0" eb="1">
      <t>キョホウ</t>
    </rPh>
    <rPh sb="1" eb="2">
      <t>ホウ</t>
    </rPh>
    <phoneticPr fontId="2"/>
  </si>
  <si>
    <t>その他のぶどう</t>
    <rPh sb="0" eb="3">
      <t>ソノタ</t>
    </rPh>
    <phoneticPr fontId="2"/>
  </si>
  <si>
    <t>甘なつみかん</t>
    <rPh sb="0" eb="1">
      <t>アマ</t>
    </rPh>
    <phoneticPr fontId="2"/>
  </si>
  <si>
    <t>果瓜類</t>
    <rPh sb="0" eb="1">
      <t>カ</t>
    </rPh>
    <rPh sb="1" eb="2">
      <t>ウリ</t>
    </rPh>
    <rPh sb="2" eb="3">
      <t>ルイ</t>
    </rPh>
    <phoneticPr fontId="2"/>
  </si>
  <si>
    <t>温室メロン</t>
    <rPh sb="0" eb="2">
      <t>オンシツ</t>
    </rPh>
    <phoneticPr fontId="2"/>
  </si>
  <si>
    <t>豆類</t>
    <rPh sb="0" eb="1">
      <t>マメ</t>
    </rPh>
    <rPh sb="1" eb="2">
      <t>ルイ</t>
    </rPh>
    <phoneticPr fontId="2"/>
  </si>
  <si>
    <t>その他の雑かん</t>
    <rPh sb="0" eb="3">
      <t>ソノタ</t>
    </rPh>
    <rPh sb="4" eb="5">
      <t>ザツ</t>
    </rPh>
    <phoneticPr fontId="2"/>
  </si>
  <si>
    <t>その他のメロン</t>
    <rPh sb="0" eb="3">
      <t>ソノタ</t>
    </rPh>
    <phoneticPr fontId="2"/>
  </si>
  <si>
    <t>葉茎菜類</t>
    <rPh sb="0" eb="1">
      <t>ハ</t>
    </rPh>
    <rPh sb="1" eb="2">
      <t>クキ</t>
    </rPh>
    <rPh sb="2" eb="3">
      <t>サイ</t>
    </rPh>
    <rPh sb="3" eb="4">
      <t>ルイ</t>
    </rPh>
    <phoneticPr fontId="2"/>
  </si>
  <si>
    <t>実えんどう</t>
    <rPh sb="0" eb="1">
      <t>ミ</t>
    </rPh>
    <phoneticPr fontId="2"/>
  </si>
  <si>
    <t>その他の菜類</t>
    <rPh sb="0" eb="3">
      <t>ソノタ</t>
    </rPh>
    <rPh sb="4" eb="5">
      <t>サイ</t>
    </rPh>
    <rPh sb="5" eb="6">
      <t>ルイ</t>
    </rPh>
    <phoneticPr fontId="2"/>
  </si>
  <si>
    <t>輸入果実</t>
    <rPh sb="0" eb="2">
      <t>ユニュウ</t>
    </rPh>
    <rPh sb="2" eb="4">
      <t>カジツ</t>
    </rPh>
    <phoneticPr fontId="2"/>
  </si>
  <si>
    <t>土物類</t>
    <rPh sb="0" eb="1">
      <t>ツチ</t>
    </rPh>
    <rPh sb="1" eb="2">
      <t>モノ</t>
    </rPh>
    <rPh sb="2" eb="3">
      <t>ルイ</t>
    </rPh>
    <phoneticPr fontId="2"/>
  </si>
  <si>
    <t>王林</t>
    <rPh sb="0" eb="1">
      <t>オウ</t>
    </rPh>
    <rPh sb="1" eb="2">
      <t>リン</t>
    </rPh>
    <phoneticPr fontId="2"/>
  </si>
  <si>
    <t>ほうれん草</t>
    <rPh sb="4" eb="5">
      <t>ソウ</t>
    </rPh>
    <phoneticPr fontId="2"/>
  </si>
  <si>
    <t>幸水</t>
    <rPh sb="0" eb="1">
      <t>ユキ</t>
    </rPh>
    <rPh sb="1" eb="2">
      <t>ミズ</t>
    </rPh>
    <phoneticPr fontId="2"/>
  </si>
  <si>
    <t>輸入おうとう</t>
    <rPh sb="0" eb="2">
      <t>ユニュウ</t>
    </rPh>
    <phoneticPr fontId="2"/>
  </si>
  <si>
    <t>豊水</t>
    <rPh sb="0" eb="2">
      <t>ホウスイ</t>
    </rPh>
    <phoneticPr fontId="2"/>
  </si>
  <si>
    <t>二十世紀</t>
    <rPh sb="0" eb="4">
      <t>ニジュウセイキ</t>
    </rPh>
    <phoneticPr fontId="2"/>
  </si>
  <si>
    <t>新高</t>
    <rPh sb="0" eb="2">
      <t>ニイタカ</t>
    </rPh>
    <phoneticPr fontId="2"/>
  </si>
  <si>
    <t>その他の輸入果実</t>
    <rPh sb="0" eb="3">
      <t>ソノタ</t>
    </rPh>
    <rPh sb="4" eb="6">
      <t>ユニュウ</t>
    </rPh>
    <rPh sb="6" eb="8">
      <t>カジツ</t>
    </rPh>
    <phoneticPr fontId="2"/>
  </si>
  <si>
    <t>菌類</t>
    <rPh sb="0" eb="1">
      <t>キン</t>
    </rPh>
    <rPh sb="1" eb="2">
      <t>ルイ</t>
    </rPh>
    <phoneticPr fontId="2"/>
  </si>
  <si>
    <t>洋菜類</t>
    <rPh sb="0" eb="1">
      <t>ヨウ</t>
    </rPh>
    <rPh sb="1" eb="2">
      <t>サイ</t>
    </rPh>
    <rPh sb="2" eb="3">
      <t>ルイ</t>
    </rPh>
    <phoneticPr fontId="2"/>
  </si>
  <si>
    <t>生しいたけ</t>
    <rPh sb="0" eb="1">
      <t>ナマ</t>
    </rPh>
    <phoneticPr fontId="2"/>
  </si>
  <si>
    <t>西洋なし</t>
    <rPh sb="0" eb="2">
      <t>セイヨウ</t>
    </rPh>
    <phoneticPr fontId="2"/>
  </si>
  <si>
    <t>甘かき</t>
    <rPh sb="0" eb="1">
      <t>アマ</t>
    </rPh>
    <phoneticPr fontId="2"/>
  </si>
  <si>
    <t>渋がき</t>
    <rPh sb="0" eb="1">
      <t>シブ</t>
    </rPh>
    <phoneticPr fontId="2"/>
  </si>
  <si>
    <t>（単位 ： 件）</t>
    <rPh sb="1" eb="3">
      <t>タンイ</t>
    </rPh>
    <rPh sb="6" eb="7">
      <t>ケン</t>
    </rPh>
    <phoneticPr fontId="2"/>
  </si>
  <si>
    <t>年　　度　　お　　よ　　び　　市</t>
    <rPh sb="0" eb="4">
      <t>ネンド</t>
    </rPh>
    <rPh sb="15" eb="16">
      <t>シ</t>
    </rPh>
    <phoneticPr fontId="2"/>
  </si>
  <si>
    <t>放　送　受　信　契　約　数</t>
    <rPh sb="0" eb="3">
      <t>ホウソウ</t>
    </rPh>
    <rPh sb="4" eb="7">
      <t>ジュシン</t>
    </rPh>
    <rPh sb="8" eb="13">
      <t>ケイヤクスウ</t>
    </rPh>
    <phoneticPr fontId="2"/>
  </si>
  <si>
    <t>衛 星 放 送 契 約 数  （ 再 掲 ）</t>
    <rPh sb="0" eb="7">
      <t>エイセイホウソウ</t>
    </rPh>
    <rPh sb="8" eb="13">
      <t>ケイヤクスウ</t>
    </rPh>
    <rPh sb="17" eb="20">
      <t>サイケイ</t>
    </rPh>
    <phoneticPr fontId="2"/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</si>
  <si>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</si>
  <si>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</si>
  <si>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</si>
  <si>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</si>
  <si>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</si>
  <si>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</si>
  <si>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</si>
  <si>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</si>
  <si>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</si>
  <si>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</si>
  <si>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資料 … 日本放送協会</t>
    <rPh sb="0" eb="2">
      <t>シリョウ</t>
    </rPh>
    <rPh sb="5" eb="7">
      <t>ニホン</t>
    </rPh>
    <rPh sb="7" eb="9">
      <t>ホウソウ</t>
    </rPh>
    <rPh sb="9" eb="11">
      <t>キョウカイ</t>
    </rPh>
    <phoneticPr fontId="2"/>
  </si>
  <si>
    <t xml:space="preserve">紙パック入り　　　　　　　　  　　　　   </t>
    <rPh sb="0" eb="1">
      <t>カミ</t>
    </rPh>
    <rPh sb="4" eb="5">
      <t>イ</t>
    </rPh>
    <phoneticPr fontId="2"/>
  </si>
  <si>
    <t>平　成</t>
    <rPh sb="0" eb="1">
      <t>ヒラ</t>
    </rPh>
    <rPh sb="2" eb="3">
      <t>シゲル</t>
    </rPh>
    <phoneticPr fontId="2"/>
  </si>
  <si>
    <t>度</t>
    <rPh sb="0" eb="1">
      <t>ド</t>
    </rPh>
    <phoneticPr fontId="2"/>
  </si>
  <si>
    <t>昭　　　和</t>
    <rPh sb="0" eb="1">
      <t>アキラ</t>
    </rPh>
    <rPh sb="4" eb="5">
      <t>ワ</t>
    </rPh>
    <phoneticPr fontId="2"/>
  </si>
  <si>
    <t>計／平均</t>
    <rPh sb="0" eb="1">
      <t>ケイ</t>
    </rPh>
    <rPh sb="2" eb="4">
      <t>ヘイキン</t>
    </rPh>
    <phoneticPr fontId="2"/>
  </si>
  <si>
    <t>非　営　利　団　体</t>
    <rPh sb="6" eb="7">
      <t>ダン</t>
    </rPh>
    <rPh sb="8" eb="9">
      <t>カラダ</t>
    </rPh>
    <phoneticPr fontId="2"/>
  </si>
  <si>
    <t>対　家　計　民　間</t>
    <rPh sb="0" eb="1">
      <t>タイ</t>
    </rPh>
    <rPh sb="2" eb="3">
      <t>イエ</t>
    </rPh>
    <rPh sb="4" eb="5">
      <t>ケイ</t>
    </rPh>
    <rPh sb="6" eb="7">
      <t>タミ</t>
    </rPh>
    <rPh sb="8" eb="9">
      <t>アイダ</t>
    </rPh>
    <phoneticPr fontId="2"/>
  </si>
  <si>
    <t>一人あたり</t>
    <rPh sb="0" eb="2">
      <t>ヒトリ</t>
    </rPh>
    <phoneticPr fontId="2"/>
  </si>
  <si>
    <t>消費者物価地域差指数の推移 （大分市）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rPh sb="11" eb="13">
      <t>スイイ</t>
    </rPh>
    <phoneticPr fontId="2"/>
  </si>
  <si>
    <t>消費者物価指数 （大分市）</t>
    <rPh sb="0" eb="3">
      <t>ショウヒシャ</t>
    </rPh>
    <rPh sb="3" eb="5">
      <t>ブッカ</t>
    </rPh>
    <rPh sb="5" eb="7">
      <t>シスウ</t>
    </rPh>
    <phoneticPr fontId="2"/>
  </si>
  <si>
    <t>対 家 計 民 間</t>
    <rPh sb="0" eb="1">
      <t>タイ</t>
    </rPh>
    <rPh sb="2" eb="3">
      <t>イエ</t>
    </rPh>
    <rPh sb="4" eb="5">
      <t>ケイ</t>
    </rPh>
    <rPh sb="6" eb="7">
      <t>タミ</t>
    </rPh>
    <rPh sb="8" eb="9">
      <t>アイダ</t>
    </rPh>
    <phoneticPr fontId="2"/>
  </si>
  <si>
    <t>非 営 利 団 体</t>
    <rPh sb="0" eb="1">
      <t>ヒ</t>
    </rPh>
    <rPh sb="2" eb="3">
      <t>エイ</t>
    </rPh>
    <rPh sb="4" eb="5">
      <t>リ</t>
    </rPh>
    <rPh sb="6" eb="7">
      <t>ダン</t>
    </rPh>
    <rPh sb="8" eb="9">
      <t>カラダ</t>
    </rPh>
    <phoneticPr fontId="2"/>
  </si>
  <si>
    <t>　平　　　　成</t>
    <rPh sb="1" eb="2">
      <t>ヒラ</t>
    </rPh>
    <rPh sb="6" eb="7">
      <t>シゲル</t>
    </rPh>
    <phoneticPr fontId="2"/>
  </si>
  <si>
    <t>持家の帰属</t>
    <rPh sb="0" eb="2">
      <t>モチイエ</t>
    </rPh>
    <rPh sb="3" eb="5">
      <t>キゾク</t>
    </rPh>
    <phoneticPr fontId="2"/>
  </si>
  <si>
    <t>家賃を除く総合</t>
    <rPh sb="1" eb="2">
      <t>ヤチン</t>
    </rPh>
    <rPh sb="3" eb="4">
      <t>ノゾ</t>
    </rPh>
    <rPh sb="5" eb="7">
      <t>ソウゴウ</t>
    </rPh>
    <phoneticPr fontId="2"/>
  </si>
  <si>
    <t>資料 … 公設地方卸売市場</t>
    <rPh sb="0" eb="2">
      <t>シリョウ</t>
    </rPh>
    <rPh sb="5" eb="7">
      <t>コウセツ</t>
    </rPh>
    <rPh sb="7" eb="9">
      <t>チホウ</t>
    </rPh>
    <rPh sb="9" eb="11">
      <t>オロシウリ</t>
    </rPh>
    <rPh sb="11" eb="13">
      <t>シジョウ</t>
    </rPh>
    <phoneticPr fontId="2"/>
  </si>
  <si>
    <t>　１　０　　大　　費　　目　　指　　数　（ つ づ き ）</t>
    <rPh sb="9" eb="10">
      <t>ヒ</t>
    </rPh>
    <rPh sb="12" eb="13">
      <t>モク</t>
    </rPh>
    <rPh sb="15" eb="19">
      <t>シスウ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</si>
  <si>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</si>
  <si>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</si>
  <si>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</si>
  <si>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※</t>
    <phoneticPr fontId="2"/>
  </si>
  <si>
    <t xml:space="preserve"> 消費者物価地域差指数は、物価の都市相互間の差を測定するもので、全国平均及び</t>
    <rPh sb="1" eb="4">
      <t>ショウヒシャ</t>
    </rPh>
    <rPh sb="4" eb="6">
      <t>ブッカ</t>
    </rPh>
    <rPh sb="6" eb="8">
      <t>チイキ</t>
    </rPh>
    <rPh sb="8" eb="9">
      <t>サ</t>
    </rPh>
    <rPh sb="9" eb="11">
      <t>シスウ</t>
    </rPh>
    <rPh sb="13" eb="15">
      <t>ブッカ</t>
    </rPh>
    <rPh sb="16" eb="18">
      <t>トシ</t>
    </rPh>
    <rPh sb="18" eb="20">
      <t>ソウゴ</t>
    </rPh>
    <rPh sb="20" eb="21">
      <t>カン</t>
    </rPh>
    <rPh sb="22" eb="23">
      <t>サ</t>
    </rPh>
    <rPh sb="24" eb="26">
      <t>ソクテイ</t>
    </rPh>
    <rPh sb="32" eb="36">
      <t>ゼンコクヘイキン</t>
    </rPh>
    <rPh sb="36" eb="37">
      <t>オヨ</t>
    </rPh>
    <phoneticPr fontId="2"/>
  </si>
  <si>
    <t>（別府税務署管内）</t>
    <phoneticPr fontId="2"/>
  </si>
  <si>
    <t>消費者物価地域別１０大費目指数</t>
    <rPh sb="0" eb="3">
      <t>ショウヒシャ</t>
    </rPh>
    <rPh sb="3" eb="5">
      <t>ブッカ</t>
    </rPh>
    <rPh sb="5" eb="7">
      <t>チイキ</t>
    </rPh>
    <rPh sb="7" eb="8">
      <t>ベツ</t>
    </rPh>
    <rPh sb="10" eb="11">
      <t>ダイ</t>
    </rPh>
    <rPh sb="11" eb="12">
      <t>ヒ</t>
    </rPh>
    <rPh sb="12" eb="13">
      <t>メ</t>
    </rPh>
    <rPh sb="13" eb="15">
      <t>シスウ</t>
    </rPh>
    <phoneticPr fontId="2"/>
  </si>
  <si>
    <t>豊後大野市</t>
    <rPh sb="0" eb="2">
      <t>ブンゴ</t>
    </rPh>
    <rPh sb="2" eb="5">
      <t>オオノシ</t>
    </rPh>
    <phoneticPr fontId="2"/>
  </si>
  <si>
    <t>　　　 過去の掲載数値が前回公表と異なる部分がある。</t>
    <phoneticPr fontId="2"/>
  </si>
  <si>
    <t>市町村民経済計算</t>
    <rPh sb="0" eb="3">
      <t>シチョウソン</t>
    </rPh>
    <rPh sb="3" eb="4">
      <t>ミン</t>
    </rPh>
    <rPh sb="4" eb="6">
      <t>ケイザイ</t>
    </rPh>
    <rPh sb="6" eb="8">
      <t>ケイサン</t>
    </rPh>
    <phoneticPr fontId="2"/>
  </si>
  <si>
    <t>野菜・海藻</t>
    <rPh sb="0" eb="2">
      <t>ヤサイ</t>
    </rPh>
    <rPh sb="3" eb="5">
      <t>カイソウ</t>
    </rPh>
    <phoneticPr fontId="2"/>
  </si>
  <si>
    <t>全国</t>
    <rPh sb="0" eb="2">
      <t>ゼンコク</t>
    </rPh>
    <phoneticPr fontId="2"/>
  </si>
  <si>
    <t>都市階級</t>
    <rPh sb="0" eb="2">
      <t>トシ</t>
    </rPh>
    <rPh sb="2" eb="4">
      <t>カイキュウ</t>
    </rPh>
    <phoneticPr fontId="2"/>
  </si>
  <si>
    <t>大都市</t>
    <rPh sb="0" eb="3">
      <t>ダイトシ</t>
    </rPh>
    <phoneticPr fontId="2"/>
  </si>
  <si>
    <t>中都市</t>
    <rPh sb="0" eb="1">
      <t>チュウ</t>
    </rPh>
    <rPh sb="1" eb="3">
      <t>トシ</t>
    </rPh>
    <phoneticPr fontId="2"/>
  </si>
  <si>
    <t>小都市Ａ</t>
    <rPh sb="0" eb="1">
      <t>ショウ</t>
    </rPh>
    <rPh sb="1" eb="3">
      <t>トシ</t>
    </rPh>
    <phoneticPr fontId="2"/>
  </si>
  <si>
    <t>地　　　　　　方</t>
    <rPh sb="0" eb="8">
      <t>チホウ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</si>
  <si>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</si>
  <si>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</si>
  <si>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</si>
  <si>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北陸</t>
    <rPh sb="0" eb="2">
      <t>ホクリク</t>
    </rPh>
    <phoneticPr fontId="2"/>
  </si>
  <si>
    <t>東海</t>
    <rPh sb="0" eb="2">
      <t>トウカイ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</si>
  <si>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</si>
  <si>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</si>
  <si>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</si>
  <si>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</si>
  <si>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沖縄</t>
    <rPh sb="0" eb="2">
      <t>オキナワ</t>
    </rPh>
    <phoneticPr fontId="2"/>
  </si>
  <si>
    <t>札幌</t>
    <rPh sb="0" eb="2">
      <t>サッポロ</t>
    </rPh>
    <phoneticPr fontId="2"/>
  </si>
  <si>
    <t>青森</t>
    <rPh sb="0" eb="2">
      <t>アオモリ</t>
    </rPh>
    <phoneticPr fontId="2"/>
  </si>
  <si>
    <t>盛岡</t>
    <rPh sb="0" eb="2">
      <t>モリオカ</t>
    </rPh>
    <phoneticPr fontId="2"/>
  </si>
  <si>
    <t>仙台</t>
    <rPh sb="0" eb="2">
      <t>センダイ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</si>
  <si>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</si>
  <si>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</si>
  <si>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</si>
  <si>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水戸</t>
    <rPh sb="0" eb="2">
      <t>ミト</t>
    </rPh>
    <phoneticPr fontId="2"/>
  </si>
  <si>
    <t>宇都宮</t>
    <rPh sb="0" eb="3">
      <t>ウツノミヤ</t>
    </rPh>
    <phoneticPr fontId="2"/>
  </si>
  <si>
    <t>前橋</t>
    <rPh sb="0" eb="2">
      <t>マエバシ</t>
    </rPh>
    <phoneticPr fontId="2"/>
  </si>
  <si>
    <t>さいたま</t>
    <phoneticPr fontId="2"/>
  </si>
  <si>
    <t>千葉</t>
    <rPh sb="0" eb="2">
      <t>チバ</t>
    </rPh>
    <phoneticPr fontId="2"/>
  </si>
  <si>
    <t>東京都区部</t>
    <rPh sb="0" eb="3">
      <t>トウキョウト</t>
    </rPh>
    <rPh sb="3" eb="4">
      <t>ク</t>
    </rPh>
    <rPh sb="4" eb="5">
      <t>ブ</t>
    </rPh>
    <phoneticPr fontId="2"/>
  </si>
  <si>
    <t>横浜</t>
    <rPh sb="0" eb="2">
      <t>ヨコハマ</t>
    </rPh>
    <phoneticPr fontId="2"/>
  </si>
  <si>
    <t>(県平均=100)</t>
    <rPh sb="1" eb="2">
      <t>ケン</t>
    </rPh>
    <rPh sb="2" eb="4">
      <t>ヘイキン</t>
    </rPh>
    <phoneticPr fontId="2"/>
  </si>
  <si>
    <t>（単位 ： 百万円 ・ ％）</t>
    <phoneticPr fontId="2"/>
  </si>
  <si>
    <t>項　　　　　　　　　　　目</t>
    <rPh sb="0" eb="13">
      <t>コウモク</t>
    </rPh>
    <phoneticPr fontId="2"/>
  </si>
  <si>
    <t>総　　　　　　　額</t>
    <rPh sb="0" eb="9">
      <t>ソウガク</t>
    </rPh>
    <phoneticPr fontId="2"/>
  </si>
  <si>
    <t>増　　　 加　　　 率</t>
    <rPh sb="0" eb="11">
      <t>ゾウカリツ</t>
    </rPh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</si>
  <si>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</si>
  <si>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</si>
  <si>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</si>
  <si>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</si>
  <si>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</si>
  <si>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</si>
  <si>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</si>
  <si>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</si>
  <si>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</si>
  <si>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</t>
    <phoneticPr fontId="2"/>
  </si>
  <si>
    <t>０．</t>
    <phoneticPr fontId="2"/>
  </si>
  <si>
    <t>１</t>
    <phoneticPr fontId="2"/>
  </si>
  <si>
    <t>対家計民間非営利サ－ビス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phoneticPr fontId="2"/>
  </si>
  <si>
    <t>（単位 ： 百万円 ・ ％）</t>
    <phoneticPr fontId="2"/>
  </si>
  <si>
    <t>（１）</t>
    <phoneticPr fontId="2"/>
  </si>
  <si>
    <t>（２）</t>
    <phoneticPr fontId="2"/>
  </si>
  <si>
    <t>（３）</t>
    <phoneticPr fontId="2"/>
  </si>
  <si>
    <t>（１）</t>
    <phoneticPr fontId="2"/>
  </si>
  <si>
    <t>（ａ）</t>
    <phoneticPr fontId="2"/>
  </si>
  <si>
    <t>（ｂ）</t>
    <phoneticPr fontId="2"/>
  </si>
  <si>
    <t>（２）</t>
    <phoneticPr fontId="2"/>
  </si>
  <si>
    <t>（ａ）</t>
    <phoneticPr fontId="2"/>
  </si>
  <si>
    <t>（ｂ）</t>
    <phoneticPr fontId="2"/>
  </si>
  <si>
    <t>（３）</t>
    <phoneticPr fontId="2"/>
  </si>
  <si>
    <t>（ａ）</t>
    <phoneticPr fontId="2"/>
  </si>
  <si>
    <t>（２）</t>
    <phoneticPr fontId="2"/>
  </si>
  <si>
    <t>ア．</t>
    <phoneticPr fontId="2"/>
  </si>
  <si>
    <t>イ．</t>
    <phoneticPr fontId="2"/>
  </si>
  <si>
    <t>ウ．</t>
    <phoneticPr fontId="2"/>
  </si>
  <si>
    <t>－</t>
    <phoneticPr fontId="2"/>
  </si>
  <si>
    <t>３．　　経　済　活　動　別　市　内　総　生　産</t>
    <rPh sb="4" eb="11">
      <t>ケイザイカツドウ</t>
    </rPh>
    <rPh sb="12" eb="13">
      <t>ベツ</t>
    </rPh>
    <rPh sb="14" eb="17">
      <t>シナイ</t>
    </rPh>
    <rPh sb="18" eb="23">
      <t>ソウセイサン</t>
    </rPh>
    <phoneticPr fontId="2"/>
  </si>
  <si>
    <t>４．　　市　 民　 所　 得　 の　 分　 配</t>
    <rPh sb="4" eb="8">
      <t>シミン</t>
    </rPh>
    <rPh sb="10" eb="14">
      <t>ショトク</t>
    </rPh>
    <rPh sb="19" eb="23">
      <t>ブンパイ</t>
    </rPh>
    <phoneticPr fontId="2"/>
  </si>
  <si>
    <t>６．　　市　　 別　　 所　　 得　　 水　　 準</t>
    <rPh sb="4" eb="9">
      <t>シベツ</t>
    </rPh>
    <rPh sb="12" eb="17">
      <t>ショトク</t>
    </rPh>
    <rPh sb="20" eb="25">
      <t>スイジュン</t>
    </rPh>
    <phoneticPr fontId="2"/>
  </si>
  <si>
    <t>８．　　消　　費　　者　　物　　価　　地　　域　　別　</t>
    <rPh sb="4" eb="5">
      <t>ケ</t>
    </rPh>
    <rPh sb="7" eb="8">
      <t>ヒ</t>
    </rPh>
    <rPh sb="10" eb="11">
      <t>シャ</t>
    </rPh>
    <rPh sb="13" eb="14">
      <t>ブツ</t>
    </rPh>
    <rPh sb="16" eb="17">
      <t>アタイ</t>
    </rPh>
    <rPh sb="19" eb="26">
      <t>チイキベツ</t>
    </rPh>
    <phoneticPr fontId="2"/>
  </si>
  <si>
    <t>９．　　消 費 者 物 価 地 域 差 指 数</t>
    <rPh sb="4" eb="9">
      <t>ショウヒシャ</t>
    </rPh>
    <rPh sb="10" eb="13">
      <t>ブッカシスウ</t>
    </rPh>
    <rPh sb="14" eb="17">
      <t>チイキ</t>
    </rPh>
    <rPh sb="18" eb="19">
      <t>サ</t>
    </rPh>
    <rPh sb="20" eb="21">
      <t>ユビ</t>
    </rPh>
    <rPh sb="22" eb="23">
      <t>スウ</t>
    </rPh>
    <phoneticPr fontId="2"/>
  </si>
  <si>
    <t>１０．　　消 費 者 物 価 地 域 差 指 数 の 推 移 （大分市）</t>
    <rPh sb="5" eb="10">
      <t>ショウヒシャ</t>
    </rPh>
    <rPh sb="11" eb="14">
      <t>ブッカ</t>
    </rPh>
    <rPh sb="15" eb="18">
      <t>チイキ</t>
    </rPh>
    <rPh sb="19" eb="20">
      <t>サ</t>
    </rPh>
    <rPh sb="21" eb="24">
      <t>シスウ</t>
    </rPh>
    <rPh sb="27" eb="30">
      <t>スイイ</t>
    </rPh>
    <rPh sb="32" eb="35">
      <t>オオイタシ</t>
    </rPh>
    <phoneticPr fontId="2"/>
  </si>
  <si>
    <t>１３．　　市　 別　 テ　 レ　 ビ　 普　 及　 状　 況</t>
    <rPh sb="5" eb="9">
      <t>シベツ</t>
    </rPh>
    <rPh sb="20" eb="24">
      <t>フキュウ</t>
    </rPh>
    <rPh sb="26" eb="30">
      <t>ジョウキョウ</t>
    </rPh>
    <phoneticPr fontId="2"/>
  </si>
  <si>
    <t>１４．　　酒　　　類　　　消　　　費　　　状　　　況</t>
    <phoneticPr fontId="2"/>
  </si>
  <si>
    <t>町 村 計</t>
    <rPh sb="0" eb="1">
      <t>マチ</t>
    </rPh>
    <rPh sb="2" eb="3">
      <t>ムラ</t>
    </rPh>
    <rPh sb="4" eb="5">
      <t>ケイ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</si>
  <si>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</si>
  <si>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</si>
  <si>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年　　　次</t>
    <phoneticPr fontId="2"/>
  </si>
  <si>
    <t>発泡酒</t>
    <rPh sb="0" eb="3">
      <t>ハッポウシュ</t>
    </rPh>
    <phoneticPr fontId="2"/>
  </si>
  <si>
    <t>消費量</t>
    <rPh sb="0" eb="3">
      <t>ショウヒリョウ</t>
    </rPh>
    <phoneticPr fontId="2"/>
  </si>
  <si>
    <t>清酒</t>
    <rPh sb="0" eb="2">
      <t>セイシュ</t>
    </rPh>
    <phoneticPr fontId="2"/>
  </si>
  <si>
    <t>原料用アルコール</t>
    <rPh sb="0" eb="3">
      <t>ゲンリョウヨウ</t>
    </rPh>
    <phoneticPr fontId="2"/>
  </si>
  <si>
    <t>その他の醸造酒</t>
    <rPh sb="2" eb="3">
      <t>タ</t>
    </rPh>
    <rPh sb="4" eb="7">
      <t>ジョウゾウシュ</t>
    </rPh>
    <phoneticPr fontId="2"/>
  </si>
  <si>
    <t>スピリッツ</t>
    <phoneticPr fontId="2"/>
  </si>
  <si>
    <t>リキュール</t>
    <phoneticPr fontId="2"/>
  </si>
  <si>
    <t>粉末酒</t>
    <rPh sb="0" eb="2">
      <t>フンマツ</t>
    </rPh>
    <rPh sb="2" eb="3">
      <t>シュ</t>
    </rPh>
    <phoneticPr fontId="2"/>
  </si>
  <si>
    <t>雑酒</t>
    <rPh sb="0" eb="1">
      <t>ザツ</t>
    </rPh>
    <rPh sb="1" eb="2">
      <t>シュ</t>
    </rPh>
    <phoneticPr fontId="2"/>
  </si>
  <si>
    <t>その他（統計書）</t>
    <rPh sb="2" eb="3">
      <t>タ</t>
    </rPh>
    <rPh sb="4" eb="7">
      <t>トウケイショ</t>
    </rPh>
    <phoneticPr fontId="2"/>
  </si>
  <si>
    <t>合計</t>
    <rPh sb="0" eb="2">
      <t>ゴウケイ</t>
    </rPh>
    <phoneticPr fontId="2"/>
  </si>
  <si>
    <t>酒　　類</t>
    <rPh sb="0" eb="1">
      <t>シュ</t>
    </rPh>
    <rPh sb="3" eb="4">
      <t>ルイ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</si>
  <si>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</si>
  <si>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</si>
  <si>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金沢</t>
    <rPh sb="0" eb="2">
      <t>カナザワ</t>
    </rPh>
    <phoneticPr fontId="2"/>
  </si>
  <si>
    <t>福井</t>
    <rPh sb="0" eb="2">
      <t>フクイ</t>
    </rPh>
    <phoneticPr fontId="2"/>
  </si>
  <si>
    <t>甲府</t>
    <rPh sb="0" eb="2">
      <t>コウフ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</si>
  <si>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</si>
  <si>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</si>
  <si>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</si>
  <si>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名古屋</t>
    <rPh sb="0" eb="3">
      <t>ナゴヤ</t>
    </rPh>
    <phoneticPr fontId="2"/>
  </si>
  <si>
    <t>津</t>
    <rPh sb="0" eb="1">
      <t>ツ</t>
    </rPh>
    <phoneticPr fontId="2"/>
  </si>
  <si>
    <t>大津</t>
    <rPh sb="0" eb="2">
      <t>オオツ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</si>
  <si>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</si>
  <si>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</si>
  <si>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神戸</t>
    <rPh sb="0" eb="2">
      <t>コウベ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</si>
  <si>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</si>
  <si>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</si>
  <si>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</si>
  <si>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松江</t>
    <rPh sb="0" eb="2">
      <t>マツエ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</si>
  <si>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</si>
  <si>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</si>
  <si>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</si>
  <si>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</si>
  <si>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</si>
  <si>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</si>
  <si>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</si>
  <si>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</si>
  <si>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</si>
  <si>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</si>
  <si>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</si>
  <si>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</si>
  <si>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</si>
  <si>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</si>
  <si>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那覇</t>
    <rPh sb="0" eb="2">
      <t>ナハ</t>
    </rPh>
    <phoneticPr fontId="2"/>
  </si>
  <si>
    <t>川崎</t>
    <rPh sb="0" eb="2">
      <t>カワサキ</t>
    </rPh>
    <phoneticPr fontId="2"/>
  </si>
  <si>
    <t>配達</t>
    <rPh sb="0" eb="2">
      <t>ハイタツ</t>
    </rPh>
    <phoneticPr fontId="2"/>
  </si>
  <si>
    <t>無鉛レギュラー</t>
    <rPh sb="0" eb="2">
      <t>ムエン</t>
    </rPh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</si>
  <si>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</si>
  <si>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</si>
  <si>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</si>
  <si>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</si>
  <si>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</si>
  <si>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</si>
  <si>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</si>
  <si>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</si>
  <si>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</si>
  <si>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</t>
    <phoneticPr fontId="2"/>
  </si>
  <si>
    <t>０．</t>
    <phoneticPr fontId="2"/>
  </si>
  <si>
    <t>卸売・小売業</t>
    <rPh sb="0" eb="1">
      <t>オロシ</t>
    </rPh>
    <rPh sb="1" eb="2">
      <t>ウ</t>
    </rPh>
    <rPh sb="3" eb="6">
      <t>コウリギョウ</t>
    </rPh>
    <phoneticPr fontId="2"/>
  </si>
  <si>
    <t>政府サ－ビス</t>
    <rPh sb="0" eb="2">
      <t>セイフ</t>
    </rPh>
    <phoneticPr fontId="2"/>
  </si>
  <si>
    <t>雇 用 者 報 酬</t>
    <rPh sb="0" eb="5">
      <t>コヨウシャ</t>
    </rPh>
    <rPh sb="6" eb="7">
      <t>ホウ</t>
    </rPh>
    <rPh sb="8" eb="9">
      <t>シュウ</t>
    </rPh>
    <phoneticPr fontId="2"/>
  </si>
  <si>
    <t>市町村民所得</t>
    <rPh sb="0" eb="3">
      <t>シチョウソン</t>
    </rPh>
    <rPh sb="3" eb="4">
      <t>ミン</t>
    </rPh>
    <rPh sb="4" eb="6">
      <t>ショトク</t>
    </rPh>
    <phoneticPr fontId="2"/>
  </si>
  <si>
    <t>市町村民
所得</t>
    <rPh sb="0" eb="3">
      <t>シチョウソン</t>
    </rPh>
    <rPh sb="3" eb="4">
      <t>ミン</t>
    </rPh>
    <rPh sb="5" eb="7">
      <t>ショトク</t>
    </rPh>
    <phoneticPr fontId="2"/>
  </si>
  <si>
    <t>（単位 ： 市町村民所得＝百万円，一人あたり市町村民所得＝千円）</t>
    <rPh sb="6" eb="9">
      <t>シチョウソン</t>
    </rPh>
    <rPh sb="9" eb="10">
      <t>ミン</t>
    </rPh>
    <rPh sb="10" eb="12">
      <t>ショトク</t>
    </rPh>
    <rPh sb="17" eb="19">
      <t>ヒトリ</t>
    </rPh>
    <rPh sb="22" eb="25">
      <t>シチョウソン</t>
    </rPh>
    <rPh sb="25" eb="26">
      <t>ミン</t>
    </rPh>
    <rPh sb="26" eb="28">
      <t>ショトク</t>
    </rPh>
    <rPh sb="29" eb="31">
      <t>センエン</t>
    </rPh>
    <phoneticPr fontId="2"/>
  </si>
  <si>
    <t>大分市</t>
    <rPh sb="0" eb="2">
      <t>オオイタ</t>
    </rPh>
    <rPh sb="2" eb="3">
      <t>シ</t>
    </rPh>
    <phoneticPr fontId="2"/>
  </si>
  <si>
    <t>別府市</t>
    <rPh sb="0" eb="2">
      <t>ベップ</t>
    </rPh>
    <rPh sb="2" eb="3">
      <t>シ</t>
    </rPh>
    <phoneticPr fontId="2"/>
  </si>
  <si>
    <t>中津市</t>
    <rPh sb="0" eb="2">
      <t>ナカツ</t>
    </rPh>
    <rPh sb="2" eb="3">
      <t>シ</t>
    </rPh>
    <phoneticPr fontId="2"/>
  </si>
  <si>
    <t>日田市</t>
    <rPh sb="0" eb="2">
      <t>ヒタ</t>
    </rPh>
    <rPh sb="2" eb="3">
      <t>シ</t>
    </rPh>
    <phoneticPr fontId="2"/>
  </si>
  <si>
    <t>佐伯市</t>
    <rPh sb="0" eb="2">
      <t>サエキ</t>
    </rPh>
    <rPh sb="2" eb="3">
      <t>シ</t>
    </rPh>
    <phoneticPr fontId="2"/>
  </si>
  <si>
    <t>臼杵市</t>
    <rPh sb="0" eb="2">
      <t>ウスキ</t>
    </rPh>
    <rPh sb="2" eb="3">
      <t>シ</t>
    </rPh>
    <phoneticPr fontId="2"/>
  </si>
  <si>
    <t>津久見市</t>
    <rPh sb="0" eb="3">
      <t>ツクミ</t>
    </rPh>
    <rPh sb="3" eb="4">
      <t>シ</t>
    </rPh>
    <phoneticPr fontId="2"/>
  </si>
  <si>
    <t>竹田市</t>
    <rPh sb="0" eb="2">
      <t>タケタ</t>
    </rPh>
    <rPh sb="2" eb="3">
      <t>シ</t>
    </rPh>
    <phoneticPr fontId="2"/>
  </si>
  <si>
    <t>豊後高田市</t>
    <rPh sb="0" eb="4">
      <t>ブンゴタカダ</t>
    </rPh>
    <rPh sb="4" eb="5">
      <t>シ</t>
    </rPh>
    <phoneticPr fontId="2"/>
  </si>
  <si>
    <t>杵築市</t>
    <rPh sb="0" eb="2">
      <t>キツキ</t>
    </rPh>
    <rPh sb="2" eb="3">
      <t>シ</t>
    </rPh>
    <phoneticPr fontId="2"/>
  </si>
  <si>
    <t>宇佐市</t>
    <rPh sb="0" eb="2">
      <t>ウサ</t>
    </rPh>
    <rPh sb="2" eb="3">
      <t>シ</t>
    </rPh>
    <phoneticPr fontId="2"/>
  </si>
  <si>
    <t>由布市</t>
    <rPh sb="0" eb="1">
      <t>ヨシ</t>
    </rPh>
    <rPh sb="1" eb="2">
      <t>ヌノ</t>
    </rPh>
    <rPh sb="2" eb="3">
      <t>シ</t>
    </rPh>
    <phoneticPr fontId="2"/>
  </si>
  <si>
    <t>国東市</t>
    <rPh sb="0" eb="1">
      <t>クニ</t>
    </rPh>
    <rPh sb="1" eb="2">
      <t>ヒガシ</t>
    </rPh>
    <rPh sb="2" eb="3">
      <t>シ</t>
    </rPh>
    <phoneticPr fontId="2"/>
  </si>
  <si>
    <t>九重町</t>
    <rPh sb="0" eb="2">
      <t>ココノエ</t>
    </rPh>
    <rPh sb="2" eb="3">
      <t>チョウ</t>
    </rPh>
    <phoneticPr fontId="2"/>
  </si>
  <si>
    <t>玖珠町</t>
    <rPh sb="0" eb="2">
      <t>クス</t>
    </rPh>
    <rPh sb="2" eb="3">
      <t>マチ</t>
    </rPh>
    <phoneticPr fontId="2"/>
  </si>
  <si>
    <t>姫島村</t>
    <rPh sb="0" eb="2">
      <t>ヒメシマ</t>
    </rPh>
    <rPh sb="2" eb="3">
      <t>ムラ</t>
    </rPh>
    <phoneticPr fontId="2"/>
  </si>
  <si>
    <t>項　　　　　　　　　　　　　　　　　　　　目</t>
    <rPh sb="0" eb="1">
      <t>コウ</t>
    </rPh>
    <rPh sb="21" eb="22">
      <t>モク</t>
    </rPh>
    <phoneticPr fontId="2"/>
  </si>
  <si>
    <t>市町村民経済計算</t>
  </si>
  <si>
    <t>（１）</t>
    <phoneticPr fontId="2"/>
  </si>
  <si>
    <t>（２）</t>
    <phoneticPr fontId="2"/>
  </si>
  <si>
    <t>（３）</t>
    <phoneticPr fontId="2"/>
  </si>
  <si>
    <t>（ａ）</t>
    <phoneticPr fontId="2"/>
  </si>
  <si>
    <t>（ｂ）</t>
    <phoneticPr fontId="2"/>
  </si>
  <si>
    <t>ア．</t>
    <phoneticPr fontId="2"/>
  </si>
  <si>
    <t>イ．</t>
    <phoneticPr fontId="2"/>
  </si>
  <si>
    <t>ウ．</t>
    <phoneticPr fontId="2"/>
  </si>
  <si>
    <t>日出町</t>
    <rPh sb="0" eb="2">
      <t>ヒジ</t>
    </rPh>
    <rPh sb="2" eb="3">
      <t>マチ</t>
    </rPh>
    <phoneticPr fontId="2"/>
  </si>
  <si>
    <t>資料 … 大分県統計調査課</t>
    <rPh sb="0" eb="2">
      <t>シリョウ</t>
    </rPh>
    <rPh sb="5" eb="8">
      <t>オオイタケン</t>
    </rPh>
    <rPh sb="8" eb="10">
      <t>トウケイ</t>
    </rPh>
    <rPh sb="10" eb="12">
      <t>チョウサ</t>
    </rPh>
    <rPh sb="12" eb="13">
      <t>カ</t>
    </rPh>
    <phoneticPr fontId="2"/>
  </si>
  <si>
    <t>所得水準</t>
    <rPh sb="0" eb="2">
      <t>ショトク</t>
    </rPh>
    <rPh sb="2" eb="3">
      <t>ミズ</t>
    </rPh>
    <rPh sb="3" eb="4">
      <t>ジュン</t>
    </rPh>
    <phoneticPr fontId="2"/>
  </si>
  <si>
    <t>ウイスキー</t>
    <phoneticPr fontId="2"/>
  </si>
  <si>
    <t>「その他」は、みりん・その他の醸造酒・スピリッツ・リキュール・雑酒の合計。</t>
    <rPh sb="3" eb="4">
      <t>タ</t>
    </rPh>
    <rPh sb="13" eb="14">
      <t>タ</t>
    </rPh>
    <rPh sb="15" eb="17">
      <t>ジョウゾウ</t>
    </rPh>
    <rPh sb="17" eb="18">
      <t>シュ</t>
    </rPh>
    <rPh sb="31" eb="32">
      <t>ザツ</t>
    </rPh>
    <rPh sb="32" eb="33">
      <t>シュ</t>
    </rPh>
    <rPh sb="34" eb="36">
      <t>ゴウケイ</t>
    </rPh>
    <phoneticPr fontId="2"/>
  </si>
  <si>
    <t>ブランデー</t>
    <phoneticPr fontId="2"/>
  </si>
  <si>
    <t>８． 市　 民　 生　 活</t>
    <rPh sb="3" eb="13">
      <t>シミンセイカツ</t>
    </rPh>
    <phoneticPr fontId="2"/>
  </si>
  <si>
    <t>１．　　県　　下　　各　　市　　別　　経　　済  　</t>
    <rPh sb="4" eb="8">
      <t>ケンカ</t>
    </rPh>
    <rPh sb="10" eb="17">
      <t>カクシベツ</t>
    </rPh>
    <rPh sb="19" eb="20">
      <t>ケイザイ</t>
    </rPh>
    <rPh sb="22" eb="23">
      <t>ケイザイ</t>
    </rPh>
    <phoneticPr fontId="2"/>
  </si>
  <si>
    <t>　  活　　動　　総　　生　　産</t>
    <rPh sb="3" eb="7">
      <t>カツドウ</t>
    </rPh>
    <rPh sb="9" eb="16">
      <t>ソウザイケイ</t>
    </rPh>
    <phoneticPr fontId="2"/>
  </si>
  <si>
    <t>２．　　県　　　　下　　　　各　　　　市   　　</t>
    <phoneticPr fontId="2"/>
  </si>
  <si>
    <t>　   　の　　　　分　　　　配　　　　所　　　　得</t>
    <rPh sb="10" eb="16">
      <t>ブンパイ</t>
    </rPh>
    <rPh sb="20" eb="26">
      <t>ショトク</t>
    </rPh>
    <phoneticPr fontId="2"/>
  </si>
  <si>
    <t>７．　　消　　　　費　　　　者　　　　物　　　　価   　　</t>
    <rPh sb="4" eb="15">
      <t>ショウヒシャ</t>
    </rPh>
    <rPh sb="19" eb="25">
      <t>ブッカ</t>
    </rPh>
    <phoneticPr fontId="2"/>
  </si>
  <si>
    <t>　　   指　　　　数　　（ 大　分　市 ）</t>
    <rPh sb="5" eb="11">
      <t>シスウ</t>
    </rPh>
    <rPh sb="15" eb="20">
      <t>オオイタシ</t>
    </rPh>
    <phoneticPr fontId="2"/>
  </si>
  <si>
    <t>１２．　　別　　府　　市　　内　　青　　果　　卸　　売   　</t>
    <rPh sb="5" eb="15">
      <t>ベップシナイ</t>
    </rPh>
    <rPh sb="17" eb="21">
      <t>セイカ</t>
    </rPh>
    <rPh sb="23" eb="27">
      <t>オロシウリ</t>
    </rPh>
    <phoneticPr fontId="2"/>
  </si>
  <si>
    <t>　    市　　場　　の　　品　　目　　別　　入　　荷　　状　　況</t>
    <rPh sb="5" eb="9">
      <t>イチバ</t>
    </rPh>
    <rPh sb="14" eb="18">
      <t>ヒンモク</t>
    </rPh>
    <rPh sb="20" eb="21">
      <t>ベツ</t>
    </rPh>
    <rPh sb="23" eb="27">
      <t>ニュウカ</t>
    </rPh>
    <rPh sb="29" eb="33">
      <t>ジョウキョウ</t>
    </rPh>
    <phoneticPr fontId="2"/>
  </si>
  <si>
    <t>（単位 ： kℓ）</t>
    <rPh sb="1" eb="3">
      <t>タンイ</t>
    </rPh>
    <phoneticPr fontId="2"/>
  </si>
  <si>
    <t>51　市　平　均　＝　１ ０ ０</t>
    <rPh sb="3" eb="4">
      <t>シ</t>
    </rPh>
    <rPh sb="5" eb="8">
      <t>ヘイキン</t>
    </rPh>
    <phoneticPr fontId="2"/>
  </si>
  <si>
    <t>/</t>
    <phoneticPr fontId="2"/>
  </si>
  <si>
    <t>東　京　都　区　部　＝　１ ０ ０</t>
    <rPh sb="0" eb="5">
      <t>トウキョウト</t>
    </rPh>
    <rPh sb="6" eb="7">
      <t>ク</t>
    </rPh>
    <rPh sb="8" eb="9">
      <t>ブ</t>
    </rPh>
    <phoneticPr fontId="2"/>
  </si>
  <si>
    <t xml:space="preserve"> 平成22年より平均消費者物価地域差指数は、東京都区部=100 とした地域差指数は廃止し、</t>
    <rPh sb="1" eb="3">
      <t>ヘイセイ</t>
    </rPh>
    <rPh sb="5" eb="6">
      <t>ネン</t>
    </rPh>
    <rPh sb="8" eb="10">
      <t>ヘイキン</t>
    </rPh>
    <rPh sb="10" eb="13">
      <t>ショウヒシャ</t>
    </rPh>
    <rPh sb="13" eb="15">
      <t>ブッカ</t>
    </rPh>
    <rPh sb="15" eb="17">
      <t>チイキ</t>
    </rPh>
    <rPh sb="17" eb="18">
      <t>サ</t>
    </rPh>
    <rPh sb="18" eb="20">
      <t>シスウ</t>
    </rPh>
    <rPh sb="35" eb="38">
      <t>チイキサ</t>
    </rPh>
    <rPh sb="38" eb="40">
      <t>シスウ</t>
    </rPh>
    <rPh sb="41" eb="43">
      <t>ハイシ</t>
    </rPh>
    <phoneticPr fontId="2"/>
  </si>
  <si>
    <t xml:space="preserve"> 東京都区部の価格を基準（100）として毎年1回、年平均について作成している。</t>
    <rPh sb="1" eb="4">
      <t>トウキョウト</t>
    </rPh>
    <rPh sb="4" eb="5">
      <t>ク</t>
    </rPh>
    <rPh sb="5" eb="6">
      <t>ブ</t>
    </rPh>
    <rPh sb="7" eb="9">
      <t>カカク</t>
    </rPh>
    <rPh sb="10" eb="12">
      <t>キジュン</t>
    </rPh>
    <rPh sb="20" eb="22">
      <t>マイネン</t>
    </rPh>
    <rPh sb="23" eb="24">
      <t>カイ</t>
    </rPh>
    <rPh sb="25" eb="28">
      <t>ネンヘイキン</t>
    </rPh>
    <rPh sb="32" eb="34">
      <t>サクセイ</t>
    </rPh>
    <phoneticPr fontId="2"/>
  </si>
  <si>
    <t>51市平均＝１００</t>
    <rPh sb="2" eb="3">
      <t>シ</t>
    </rPh>
    <rPh sb="3" eb="5">
      <t>ヘイキン</t>
    </rPh>
    <phoneticPr fontId="2"/>
  </si>
  <si>
    <t>浜松</t>
    <rPh sb="0" eb="2">
      <t>ハママツ</t>
    </rPh>
    <phoneticPr fontId="2"/>
  </si>
  <si>
    <t>堺</t>
    <rPh sb="0" eb="1">
      <t>サカイ</t>
    </rPh>
    <phoneticPr fontId="2"/>
  </si>
  <si>
    <t xml:space="preserve"> 51市(政令指定都市を含む)平均=100 として作成している。</t>
    <rPh sb="3" eb="4">
      <t>シ</t>
    </rPh>
    <rPh sb="5" eb="7">
      <t>セイレイ</t>
    </rPh>
    <rPh sb="7" eb="9">
      <t>シテイ</t>
    </rPh>
    <rPh sb="9" eb="11">
      <t>トシ</t>
    </rPh>
    <rPh sb="12" eb="13">
      <t>フク</t>
    </rPh>
    <rPh sb="15" eb="17">
      <t>ヘイキン</t>
    </rPh>
    <rPh sb="25" eb="27">
      <t>サクセイ</t>
    </rPh>
    <phoneticPr fontId="2"/>
  </si>
  <si>
    <t>*　総　　　合</t>
    <rPh sb="2" eb="7">
      <t>ソウゴウ</t>
    </rPh>
    <phoneticPr fontId="2"/>
  </si>
  <si>
    <t>1.</t>
    <phoneticPr fontId="2"/>
  </si>
  <si>
    <t>2.</t>
    <phoneticPr fontId="2"/>
  </si>
  <si>
    <t>和 歌 山</t>
    <rPh sb="0" eb="1">
      <t>ワ</t>
    </rPh>
    <rPh sb="2" eb="3">
      <t>ウタ</t>
    </rPh>
    <rPh sb="4" eb="5">
      <t>ヤマ</t>
    </rPh>
    <phoneticPr fontId="2"/>
  </si>
  <si>
    <t>鹿 児 島</t>
    <rPh sb="0" eb="1">
      <t>シカ</t>
    </rPh>
    <rPh sb="2" eb="3">
      <t>ジ</t>
    </rPh>
    <rPh sb="4" eb="5">
      <t>シマ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</si>
  <si>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</si>
  <si>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灯油</t>
    <rPh sb="0" eb="2">
      <t>トウユ</t>
    </rPh>
    <phoneticPr fontId="13"/>
  </si>
  <si>
    <t>１１．　　消　　費　　生　　活　　物　　資　</t>
    <phoneticPr fontId="13"/>
  </si>
  <si>
    <t>２３</t>
    <phoneticPr fontId="2"/>
  </si>
  <si>
    <t>輸入キウイフルーツ</t>
    <rPh sb="0" eb="2">
      <t>ユニュウ</t>
    </rPh>
    <phoneticPr fontId="2"/>
  </si>
  <si>
    <t>小都市Ｂ・町村</t>
    <rPh sb="0" eb="1">
      <t>ショウ</t>
    </rPh>
    <rPh sb="1" eb="3">
      <t>トシ</t>
    </rPh>
    <rPh sb="5" eb="7">
      <t>チョウソン</t>
    </rPh>
    <phoneticPr fontId="2"/>
  </si>
  <si>
    <t>県庁所在市</t>
    <rPh sb="0" eb="2">
      <t>ケンチョウ</t>
    </rPh>
    <rPh sb="2" eb="4">
      <t>ショザイ</t>
    </rPh>
    <rPh sb="4" eb="5">
      <t>シ</t>
    </rPh>
    <phoneticPr fontId="2"/>
  </si>
  <si>
    <t>1ℓ</t>
  </si>
  <si>
    <t>1匹</t>
    <rPh sb="1" eb="2">
      <t>ヒキ</t>
    </rPh>
    <phoneticPr fontId="13"/>
  </si>
  <si>
    <t>1匹</t>
    <rPh sb="1" eb="2">
      <t>ヒキ</t>
    </rPh>
    <phoneticPr fontId="7"/>
  </si>
  <si>
    <t>1玉</t>
    <rPh sb="1" eb="2">
      <t>タマ</t>
    </rPh>
    <phoneticPr fontId="13"/>
  </si>
  <si>
    <t>1個</t>
  </si>
  <si>
    <t>1本</t>
  </si>
  <si>
    <t>２４</t>
    <phoneticPr fontId="2"/>
  </si>
  <si>
    <t>放送受信契約数統計要覧</t>
    <rPh sb="0" eb="2">
      <t>ホウソウ</t>
    </rPh>
    <rPh sb="2" eb="4">
      <t>ジュシン</t>
    </rPh>
    <rPh sb="4" eb="7">
      <t>ケイヤクスウ</t>
    </rPh>
    <rPh sb="7" eb="9">
      <t>トウケイ</t>
    </rPh>
    <rPh sb="9" eb="11">
      <t>ヨウラン</t>
    </rPh>
    <phoneticPr fontId="2"/>
  </si>
  <si>
    <t>運輸業</t>
    <rPh sb="0" eb="2">
      <t>ウンユ</t>
    </rPh>
    <rPh sb="2" eb="3">
      <t>ギョウ</t>
    </rPh>
    <phoneticPr fontId="2"/>
  </si>
  <si>
    <t>情報通信業</t>
    <rPh sb="0" eb="2">
      <t>ジョウホウ</t>
    </rPh>
    <rPh sb="4" eb="5">
      <t>ギョウ</t>
    </rPh>
    <phoneticPr fontId="2"/>
  </si>
  <si>
    <t>運輸業</t>
    <rPh sb="0" eb="3">
      <t>ウンユギョウ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</si>
  <si>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</si>
  <si>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総資本形成に係る消費税</t>
    <rPh sb="0" eb="3">
      <t>ソウシホン</t>
    </rPh>
    <rPh sb="3" eb="5">
      <t>ケイセイ</t>
    </rPh>
    <rPh sb="6" eb="7">
      <t>カカ</t>
    </rPh>
    <rPh sb="8" eb="10">
      <t>ショウヒ</t>
    </rPh>
    <rPh sb="10" eb="11">
      <t>ゼイ</t>
    </rPh>
    <phoneticPr fontId="2"/>
  </si>
  <si>
    <t>サービス業</t>
    <rPh sb="4" eb="5">
      <t>ギョウ</t>
    </rPh>
    <phoneticPr fontId="2"/>
  </si>
  <si>
    <t>政府サービス</t>
    <rPh sb="0" eb="2">
      <t>セイフ</t>
    </rPh>
    <phoneticPr fontId="2"/>
  </si>
  <si>
    <t>対家計民間
非営利サービス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phoneticPr fontId="2"/>
  </si>
  <si>
    <t>総資本形成に係る
消費税</t>
    <rPh sb="0" eb="1">
      <t>ソウ</t>
    </rPh>
    <rPh sb="1" eb="2">
      <t>シ</t>
    </rPh>
    <rPh sb="2" eb="3">
      <t>ボン</t>
    </rPh>
    <rPh sb="3" eb="4">
      <t>カタチ</t>
    </rPh>
    <rPh sb="4" eb="5">
      <t>ナリ</t>
    </rPh>
    <rPh sb="6" eb="7">
      <t>カカ</t>
    </rPh>
    <rPh sb="9" eb="12">
      <t>ショウヒゼイ</t>
    </rPh>
    <phoneticPr fontId="2"/>
  </si>
  <si>
    <t>ウィスキー</t>
    <phoneticPr fontId="2"/>
  </si>
  <si>
    <t>ブランデー</t>
    <phoneticPr fontId="2"/>
  </si>
  <si>
    <t>ビ ー ル</t>
    <phoneticPr fontId="2"/>
  </si>
  <si>
    <t>総額</t>
    <phoneticPr fontId="2"/>
  </si>
  <si>
    <t>サラダ油　　　　　　　　 　 　</t>
    <rPh sb="3" eb="4">
      <t>アブラ</t>
    </rPh>
    <phoneticPr fontId="7"/>
  </si>
  <si>
    <t>洗濯用洗剤</t>
    <rPh sb="0" eb="3">
      <t>センタクヨウ</t>
    </rPh>
    <rPh sb="3" eb="5">
      <t>センザイ</t>
    </rPh>
    <phoneticPr fontId="7"/>
  </si>
  <si>
    <t>平成２６年</t>
    <rPh sb="0" eb="2">
      <t>ヘイセイ</t>
    </rPh>
    <rPh sb="4" eb="5">
      <t>ネン</t>
    </rPh>
    <phoneticPr fontId="2"/>
  </si>
  <si>
    <t>５</t>
    <phoneticPr fontId="2"/>
  </si>
  <si>
    <t>２５</t>
    <phoneticPr fontId="2"/>
  </si>
  <si>
    <t>規　　　　　　　格</t>
  </si>
  <si>
    <t>平 成 ２７年</t>
  </si>
  <si>
    <t>平 成 ２８年</t>
  </si>
  <si>
    <t>１</t>
  </si>
  <si>
    <t>４</t>
  </si>
  <si>
    <t>５</t>
  </si>
  <si>
    <t>６</t>
  </si>
  <si>
    <t>９</t>
  </si>
  <si>
    <t>２６</t>
    <phoneticPr fontId="2"/>
  </si>
  <si>
    <t>２７</t>
  </si>
  <si>
    <t>平成２７年</t>
    <rPh sb="0" eb="2">
      <t>ヘイセイ</t>
    </rPh>
    <rPh sb="4" eb="5">
      <t>ネン</t>
    </rPh>
    <phoneticPr fontId="2"/>
  </si>
  <si>
    <t>相 模 原</t>
    <rPh sb="0" eb="1">
      <t>ソウ</t>
    </rPh>
    <rPh sb="2" eb="3">
      <t>モ</t>
    </rPh>
    <rPh sb="4" eb="5">
      <t>ハラ</t>
    </rPh>
    <phoneticPr fontId="2"/>
  </si>
  <si>
    <t>２５　年　度</t>
    <phoneticPr fontId="2"/>
  </si>
  <si>
    <t>※平成２８年版統計書より様式変更</t>
  </si>
  <si>
    <t>※平成２８年版統計書より様式変更</t>
    <rPh sb="1" eb="3">
      <t>ヘイセイ</t>
    </rPh>
    <rPh sb="5" eb="6">
      <t>ネン</t>
    </rPh>
    <rPh sb="6" eb="7">
      <t>バン</t>
    </rPh>
    <rPh sb="7" eb="10">
      <t>トウケイショ</t>
    </rPh>
    <rPh sb="12" eb="14">
      <t>ヨウシキ</t>
    </rPh>
    <rPh sb="14" eb="16">
      <t>ヘンコウ</t>
    </rPh>
    <phoneticPr fontId="2"/>
  </si>
  <si>
    <t>52市平均＝１００</t>
    <rPh sb="2" eb="3">
      <t>シ</t>
    </rPh>
    <rPh sb="3" eb="5">
      <t>ヘイキン</t>
    </rPh>
    <phoneticPr fontId="2"/>
  </si>
  <si>
    <t>平成27年より52市平均=100として作成している。</t>
    <rPh sb="0" eb="2">
      <t>ヘイセイ</t>
    </rPh>
    <rPh sb="4" eb="5">
      <t>ネン</t>
    </rPh>
    <rPh sb="9" eb="10">
      <t>シ</t>
    </rPh>
    <rPh sb="10" eb="12">
      <t>ヘイキン</t>
    </rPh>
    <rPh sb="19" eb="21">
      <t>サクセイ</t>
    </rPh>
    <phoneticPr fontId="2"/>
  </si>
  <si>
    <t>資料・・・大分県統計調査課</t>
    <rPh sb="0" eb="2">
      <t>シリョウ</t>
    </rPh>
    <rPh sb="5" eb="8">
      <t>オオイタケン</t>
    </rPh>
    <rPh sb="8" eb="10">
      <t>トウケイ</t>
    </rPh>
    <rPh sb="10" eb="12">
      <t>チョウサ</t>
    </rPh>
    <rPh sb="12" eb="13">
      <t>カ</t>
    </rPh>
    <phoneticPr fontId="2"/>
  </si>
  <si>
    <t>大分市消費者物価指数</t>
    <rPh sb="0" eb="3">
      <t>オオイタシ</t>
    </rPh>
    <rPh sb="3" eb="6">
      <t>ショウヒシャ</t>
    </rPh>
    <rPh sb="6" eb="8">
      <t>ブッカ</t>
    </rPh>
    <rPh sb="8" eb="10">
      <t>シスウ</t>
    </rPh>
    <phoneticPr fontId="2"/>
  </si>
  <si>
    <t>小売物価統計調査</t>
    <phoneticPr fontId="2"/>
  </si>
  <si>
    <t>小売物価統計調査</t>
    <phoneticPr fontId="2"/>
  </si>
  <si>
    <t>小売物価統計調査</t>
    <rPh sb="0" eb="2">
      <t>コウリ</t>
    </rPh>
    <rPh sb="2" eb="4">
      <t>ブッカ</t>
    </rPh>
    <rPh sb="4" eb="6">
      <t>トウケイ</t>
    </rPh>
    <rPh sb="6" eb="8">
      <t>チョウサ</t>
    </rPh>
    <phoneticPr fontId="2"/>
  </si>
  <si>
    <t>　 品 目</t>
    <rPh sb="2" eb="3">
      <t>ヒン</t>
    </rPh>
    <rPh sb="4" eb="5">
      <t>メ</t>
    </rPh>
    <phoneticPr fontId="13"/>
  </si>
  <si>
    <t>２６　年　度</t>
    <phoneticPr fontId="2"/>
  </si>
  <si>
    <t>（ ２６－ ２５ ） ／ ２５</t>
    <phoneticPr fontId="2"/>
  </si>
  <si>
    <t>２５　年　度</t>
    <phoneticPr fontId="2"/>
  </si>
  <si>
    <t>２７</t>
    <phoneticPr fontId="2"/>
  </si>
  <si>
    <t>平成２８年</t>
    <rPh sb="0" eb="2">
      <t>ヘイセイ</t>
    </rPh>
    <rPh sb="4" eb="5">
      <t>ネン</t>
    </rPh>
    <phoneticPr fontId="2"/>
  </si>
  <si>
    <t>（平成２７年＝１００）</t>
    <rPh sb="1" eb="3">
      <t>ヘイセイ</t>
    </rPh>
    <rPh sb="5" eb="6">
      <t>ネン</t>
    </rPh>
    <phoneticPr fontId="2"/>
  </si>
  <si>
    <t>　１　０　　大　　費　　差　　指　　数　　　（ 平 成 ２８年　平 均 ）</t>
    <rPh sb="9" eb="10">
      <t>ヒ</t>
    </rPh>
    <rPh sb="12" eb="13">
      <t>サ</t>
    </rPh>
    <rPh sb="15" eb="19">
      <t>シスウ</t>
    </rPh>
    <rPh sb="24" eb="27">
      <t>ヘイセイ</t>
    </rPh>
    <rPh sb="30" eb="31">
      <t>ネン</t>
    </rPh>
    <rPh sb="32" eb="35">
      <t>ヘイキン</t>
    </rPh>
    <phoneticPr fontId="2"/>
  </si>
  <si>
    <t>資料 …情報推進課</t>
    <rPh sb="0" eb="2">
      <t>シリョウ</t>
    </rPh>
    <rPh sb="4" eb="6">
      <t>ジョウホウ</t>
    </rPh>
    <rPh sb="6" eb="8">
      <t>スイシン</t>
    </rPh>
    <rPh sb="8" eb="9">
      <t>カ</t>
    </rPh>
    <phoneticPr fontId="2"/>
  </si>
  <si>
    <t>資料 …情報推進課</t>
    <rPh sb="4" eb="6">
      <t>ジョウホウ</t>
    </rPh>
    <rPh sb="6" eb="8">
      <t>スイシン</t>
    </rPh>
    <rPh sb="8" eb="9">
      <t>カ</t>
    </rPh>
    <phoneticPr fontId="2"/>
  </si>
  <si>
    <t>資料…情報推進課</t>
    <rPh sb="3" eb="5">
      <t>ジョウホウ</t>
    </rPh>
    <rPh sb="5" eb="7">
      <t>スイシン</t>
    </rPh>
    <rPh sb="7" eb="8">
      <t>カ</t>
    </rPh>
    <phoneticPr fontId="2"/>
  </si>
  <si>
    <t>98.0</t>
    <phoneticPr fontId="2"/>
  </si>
  <si>
    <t>うめ</t>
    <phoneticPr fontId="2"/>
  </si>
  <si>
    <t>くり</t>
    <phoneticPr fontId="2"/>
  </si>
  <si>
    <t>２６</t>
    <phoneticPr fontId="2"/>
  </si>
  <si>
    <t>きゅうり</t>
    <phoneticPr fontId="2"/>
  </si>
  <si>
    <t>２６</t>
    <phoneticPr fontId="2"/>
  </si>
  <si>
    <t>いちご</t>
    <phoneticPr fontId="2"/>
  </si>
  <si>
    <t>かぼちゃ</t>
    <phoneticPr fontId="2"/>
  </si>
  <si>
    <t>２８</t>
    <phoneticPr fontId="2"/>
  </si>
  <si>
    <t>なす</t>
    <phoneticPr fontId="2"/>
  </si>
  <si>
    <t>ぶどう</t>
    <phoneticPr fontId="2"/>
  </si>
  <si>
    <t>トマト</t>
    <phoneticPr fontId="2"/>
  </si>
  <si>
    <t>デラウェア</t>
    <phoneticPr fontId="2"/>
  </si>
  <si>
    <t>ミニトマト</t>
    <phoneticPr fontId="2"/>
  </si>
  <si>
    <t>だいこん</t>
    <phoneticPr fontId="2"/>
  </si>
  <si>
    <t>ピーマン</t>
    <phoneticPr fontId="2"/>
  </si>
  <si>
    <t>みかん</t>
    <phoneticPr fontId="2"/>
  </si>
  <si>
    <t>かぶ</t>
    <phoneticPr fontId="2"/>
  </si>
  <si>
    <t>ししとうがらし</t>
    <phoneticPr fontId="2"/>
  </si>
  <si>
    <t>ネーブルオレンジ</t>
    <phoneticPr fontId="2"/>
  </si>
  <si>
    <t>にんじん</t>
    <phoneticPr fontId="2"/>
  </si>
  <si>
    <t>とうもろこし</t>
    <phoneticPr fontId="2"/>
  </si>
  <si>
    <t>ごぼう</t>
    <phoneticPr fontId="2"/>
  </si>
  <si>
    <t>いよかん</t>
    <phoneticPr fontId="2"/>
  </si>
  <si>
    <t>たけのこ</t>
    <phoneticPr fontId="2"/>
  </si>
  <si>
    <t>はっさく</t>
    <phoneticPr fontId="2"/>
  </si>
  <si>
    <t>アンデスメロン</t>
    <phoneticPr fontId="2"/>
  </si>
  <si>
    <t>れんこん</t>
    <phoneticPr fontId="2"/>
  </si>
  <si>
    <t>さやいんげん</t>
    <phoneticPr fontId="2"/>
  </si>
  <si>
    <t>さやえんどう</t>
    <phoneticPr fontId="2"/>
  </si>
  <si>
    <t>かぼす</t>
    <phoneticPr fontId="2"/>
  </si>
  <si>
    <t>すいか</t>
    <phoneticPr fontId="2"/>
  </si>
  <si>
    <t>キウイフルーツ</t>
    <phoneticPr fontId="2"/>
  </si>
  <si>
    <t>はくさい</t>
    <phoneticPr fontId="2"/>
  </si>
  <si>
    <t>そらまめ</t>
    <phoneticPr fontId="2"/>
  </si>
  <si>
    <t>りんご</t>
    <phoneticPr fontId="2"/>
  </si>
  <si>
    <t>こまつな</t>
    <phoneticPr fontId="2"/>
  </si>
  <si>
    <t>えだまめ</t>
    <phoneticPr fontId="2"/>
  </si>
  <si>
    <t>つがる</t>
    <phoneticPr fontId="2"/>
  </si>
  <si>
    <t>ジョナゴールド</t>
    <phoneticPr fontId="2"/>
  </si>
  <si>
    <t>バナナ</t>
    <phoneticPr fontId="2"/>
  </si>
  <si>
    <t>ちんげんさい</t>
    <phoneticPr fontId="2"/>
  </si>
  <si>
    <t>パインアップル</t>
    <phoneticPr fontId="2"/>
  </si>
  <si>
    <t>キャベツ</t>
    <phoneticPr fontId="2"/>
  </si>
  <si>
    <t>かんしょ</t>
    <phoneticPr fontId="2"/>
  </si>
  <si>
    <t>ふじ</t>
    <phoneticPr fontId="2"/>
  </si>
  <si>
    <t>レモン</t>
    <phoneticPr fontId="2"/>
  </si>
  <si>
    <t>ばれいしょ</t>
    <phoneticPr fontId="2"/>
  </si>
  <si>
    <t>グレープフルーツ</t>
    <phoneticPr fontId="2"/>
  </si>
  <si>
    <t>ねぎ</t>
    <phoneticPr fontId="2"/>
  </si>
  <si>
    <t>さといも</t>
    <phoneticPr fontId="2"/>
  </si>
  <si>
    <t>なし</t>
    <phoneticPr fontId="2"/>
  </si>
  <si>
    <t>オレンジ</t>
    <phoneticPr fontId="2"/>
  </si>
  <si>
    <t>ふき</t>
    <phoneticPr fontId="2"/>
  </si>
  <si>
    <t>やまのいも</t>
    <phoneticPr fontId="2"/>
  </si>
  <si>
    <t>うど</t>
    <phoneticPr fontId="2"/>
  </si>
  <si>
    <t>たまねぎ</t>
    <phoneticPr fontId="2"/>
  </si>
  <si>
    <t>みつば</t>
    <phoneticPr fontId="2"/>
  </si>
  <si>
    <t>にんにく</t>
    <phoneticPr fontId="2"/>
  </si>
  <si>
    <t>しゅんぎく</t>
    <phoneticPr fontId="2"/>
  </si>
  <si>
    <t>しょうが</t>
    <phoneticPr fontId="2"/>
  </si>
  <si>
    <t>にら</t>
    <phoneticPr fontId="2"/>
  </si>
  <si>
    <t>かき</t>
    <phoneticPr fontId="2"/>
  </si>
  <si>
    <t>セロリー</t>
    <phoneticPr fontId="2"/>
  </si>
  <si>
    <t>なめこ</t>
    <phoneticPr fontId="2"/>
  </si>
  <si>
    <t>アスパラガス</t>
    <phoneticPr fontId="2"/>
  </si>
  <si>
    <t>えのきだけ</t>
    <phoneticPr fontId="2"/>
  </si>
  <si>
    <t>カリフラワー</t>
    <phoneticPr fontId="2"/>
  </si>
  <si>
    <t>しめじ</t>
    <phoneticPr fontId="2"/>
  </si>
  <si>
    <t>ブロッコリー</t>
    <phoneticPr fontId="2"/>
  </si>
  <si>
    <t>びわ</t>
    <phoneticPr fontId="2"/>
  </si>
  <si>
    <t>レタス</t>
    <phoneticPr fontId="2"/>
  </si>
  <si>
    <t>もも</t>
    <phoneticPr fontId="2"/>
  </si>
  <si>
    <t>パセリ</t>
    <phoneticPr fontId="2"/>
  </si>
  <si>
    <t>すもも</t>
    <phoneticPr fontId="2"/>
  </si>
  <si>
    <t>おうとう</t>
    <phoneticPr fontId="2"/>
  </si>
  <si>
    <t>平 成 ２９年</t>
  </si>
  <si>
    <t>うるち米（国内産こしひかり）</t>
    <phoneticPr fontId="13"/>
  </si>
  <si>
    <t>5kg</t>
    <phoneticPr fontId="13"/>
  </si>
  <si>
    <t>袋入り　　　　　　　　　 　　 　</t>
    <phoneticPr fontId="7"/>
  </si>
  <si>
    <t xml:space="preserve"> 1斤</t>
    <phoneticPr fontId="13"/>
  </si>
  <si>
    <t>薄力粉　　　　　　　 　　 　　</t>
    <phoneticPr fontId="7"/>
  </si>
  <si>
    <t>1kg</t>
    <phoneticPr fontId="13"/>
  </si>
  <si>
    <t>もも肉（中）　　　　　　　　　　　　　</t>
    <phoneticPr fontId="7"/>
  </si>
  <si>
    <t>100g</t>
    <phoneticPr fontId="13"/>
  </si>
  <si>
    <t>もも肉（骨なし）　　　　　　　　　　　</t>
    <phoneticPr fontId="7"/>
  </si>
  <si>
    <t>Ｌ寸</t>
    <phoneticPr fontId="7"/>
  </si>
  <si>
    <t>1パック</t>
    <phoneticPr fontId="13"/>
  </si>
  <si>
    <t>1ℓ</t>
    <phoneticPr fontId="7"/>
  </si>
  <si>
    <t xml:space="preserve">400g　（中）　もめん　　　　　 　　   </t>
    <phoneticPr fontId="7"/>
  </si>
  <si>
    <t>1丁</t>
    <phoneticPr fontId="13"/>
  </si>
  <si>
    <t>25cm ～ 30cm</t>
    <phoneticPr fontId="7"/>
  </si>
  <si>
    <t>15cm ～ 20cm</t>
    <phoneticPr fontId="13"/>
  </si>
  <si>
    <t>袋入　上白糖　　　　　　 　　　　　</t>
    <phoneticPr fontId="7"/>
  </si>
  <si>
    <t>1kg</t>
    <phoneticPr fontId="13"/>
  </si>
  <si>
    <t>袋入　赤みそ　　　　　　　 　　　　</t>
    <phoneticPr fontId="7"/>
  </si>
  <si>
    <t>しょう油</t>
    <phoneticPr fontId="13"/>
  </si>
  <si>
    <t>こいくち</t>
    <phoneticPr fontId="2"/>
  </si>
  <si>
    <t>ソース</t>
    <phoneticPr fontId="13"/>
  </si>
  <si>
    <t>ウスター　　　　　　　　　   　 　</t>
    <phoneticPr fontId="2"/>
  </si>
  <si>
    <t>1kg （中）　　　　　　　　　　　　　</t>
    <phoneticPr fontId="7"/>
  </si>
  <si>
    <t>（中）     　　　　　　　　　　　　 　　</t>
    <phoneticPr fontId="7"/>
  </si>
  <si>
    <t>1個</t>
    <phoneticPr fontId="13"/>
  </si>
  <si>
    <t xml:space="preserve">（中）     　　　　　　　　　　　　 　　 </t>
    <phoneticPr fontId="7"/>
  </si>
  <si>
    <t>２１．</t>
    <phoneticPr fontId="13"/>
  </si>
  <si>
    <t>きゅうり</t>
    <phoneticPr fontId="13"/>
  </si>
  <si>
    <t xml:space="preserve">（中）     　　　　　　　　　　　　 </t>
    <phoneticPr fontId="7"/>
  </si>
  <si>
    <t>（中）　　　　　　　　　　　  　　</t>
    <phoneticPr fontId="7"/>
  </si>
  <si>
    <t xml:space="preserve">（中）　 　　　　　　　　　　 　  　　　 </t>
    <phoneticPr fontId="7"/>
  </si>
  <si>
    <t>マヨネーズ</t>
    <phoneticPr fontId="13"/>
  </si>
  <si>
    <t>ポリ入り　 　　  　　　</t>
    <phoneticPr fontId="7"/>
  </si>
  <si>
    <t>450g</t>
    <phoneticPr fontId="13"/>
  </si>
  <si>
    <t>1.0kg</t>
    <phoneticPr fontId="13"/>
  </si>
  <si>
    <t>ﾄｲﾚｯﾄﾍﾟｰﾊﾟｰ</t>
    <phoneticPr fontId="13"/>
  </si>
  <si>
    <t>12 ロール　　　　　 　      　　</t>
    <phoneticPr fontId="7"/>
  </si>
  <si>
    <t>60m程度</t>
    <phoneticPr fontId="13"/>
  </si>
  <si>
    <t>ﾌﾟﾛﾊﾟﾝｶﾞｽ</t>
    <phoneticPr fontId="13"/>
  </si>
  <si>
    <t xml:space="preserve">体積売り　　　　　　　　 　       </t>
    <phoneticPr fontId="7"/>
  </si>
  <si>
    <t>10立米</t>
    <phoneticPr fontId="13"/>
  </si>
  <si>
    <t>18ℓ</t>
    <phoneticPr fontId="13"/>
  </si>
  <si>
    <t>０</t>
  </si>
  <si>
    <t>資料 …産業政策課</t>
    <rPh sb="4" eb="6">
      <t>サンギョウ</t>
    </rPh>
    <rPh sb="6" eb="8">
      <t>セイサク</t>
    </rPh>
    <rPh sb="8" eb="9">
      <t>カ</t>
    </rPh>
    <phoneticPr fontId="2"/>
  </si>
  <si>
    <t>相模原市</t>
    <rPh sb="0" eb="3">
      <t>サガミハラ</t>
    </rPh>
    <rPh sb="3" eb="4">
      <t>シ</t>
    </rPh>
    <phoneticPr fontId="2"/>
  </si>
  <si>
    <t>相模原</t>
    <rPh sb="0" eb="3">
      <t>サガミハラ</t>
    </rPh>
    <phoneticPr fontId="2"/>
  </si>
  <si>
    <t>101.3</t>
    <phoneticPr fontId="2"/>
  </si>
  <si>
    <t>101.9</t>
    <phoneticPr fontId="2"/>
  </si>
  <si>
    <t>101.1</t>
    <phoneticPr fontId="2"/>
  </si>
  <si>
    <t>102.3</t>
    <phoneticPr fontId="2"/>
  </si>
  <si>
    <t>100.2</t>
    <phoneticPr fontId="2"/>
  </si>
  <si>
    <t>97.9</t>
    <phoneticPr fontId="2"/>
  </si>
  <si>
    <t>99.4</t>
    <phoneticPr fontId="2"/>
  </si>
  <si>
    <t>99.7</t>
    <phoneticPr fontId="2"/>
  </si>
  <si>
    <t>100.7</t>
    <phoneticPr fontId="2"/>
  </si>
  <si>
    <t>100.9</t>
    <phoneticPr fontId="2"/>
  </si>
  <si>
    <t>100.6</t>
    <phoneticPr fontId="2"/>
  </si>
  <si>
    <t>100.4</t>
    <phoneticPr fontId="2"/>
  </si>
  <si>
    <t>100.1</t>
    <phoneticPr fontId="2"/>
  </si>
  <si>
    <t>99.9</t>
    <phoneticPr fontId="2"/>
  </si>
  <si>
    <t>.97.6</t>
    <phoneticPr fontId="2"/>
  </si>
  <si>
    <t>99.9.</t>
    <phoneticPr fontId="2"/>
  </si>
  <si>
    <t>s</t>
    <phoneticPr fontId="2"/>
  </si>
  <si>
    <t>資料 …情報推進課</t>
    <rPh sb="0" eb="2">
      <t>シリョウ</t>
    </rPh>
    <rPh sb="4" eb="6">
      <t>ジョウホウ</t>
    </rPh>
    <rPh sb="6" eb="9">
      <t>スイシンカ</t>
    </rPh>
    <phoneticPr fontId="2"/>
  </si>
  <si>
    <t>５．　　市 別 分 配 所 得 　　（ 平 成 ２６年 度 ）</t>
    <rPh sb="4" eb="7">
      <t>シベツ</t>
    </rPh>
    <rPh sb="8" eb="15">
      <t>ブンパイショトク</t>
    </rPh>
    <rPh sb="20" eb="23">
      <t>ヘイセイ</t>
    </rPh>
    <rPh sb="26" eb="27">
      <t>ネン</t>
    </rPh>
    <rPh sb="28" eb="29">
      <t>ド</t>
    </rPh>
    <phoneticPr fontId="2"/>
  </si>
  <si>
    <r>
      <t>平　　　成　 　２５</t>
    </r>
    <r>
      <rPr>
        <sz val="12"/>
        <color indexed="1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 xml:space="preserve"> 　年　　　度</t>
    </r>
    <rPh sb="0" eb="5">
      <t>ヘイセイ</t>
    </rPh>
    <phoneticPr fontId="2"/>
  </si>
  <si>
    <t>平　　　成　 　２６　 　年　　　度</t>
    <rPh sb="0" eb="5">
      <t>ヘイセイ</t>
    </rPh>
    <phoneticPr fontId="2"/>
  </si>
  <si>
    <t>※推計に用いる基礎資料、推計方法変更のため、過去の掲載数値が前回公表と異なる部分がある。</t>
    <rPh sb="1" eb="3">
      <t>スイケイ</t>
    </rPh>
    <rPh sb="4" eb="5">
      <t>モチ</t>
    </rPh>
    <rPh sb="7" eb="9">
      <t>キソ</t>
    </rPh>
    <rPh sb="9" eb="11">
      <t>シリョウ</t>
    </rPh>
    <rPh sb="12" eb="14">
      <t>スイケイ</t>
    </rPh>
    <rPh sb="14" eb="16">
      <t>ホウホウ</t>
    </rPh>
    <rPh sb="16" eb="18">
      <t>ヘンコウ</t>
    </rPh>
    <rPh sb="22" eb="24">
      <t>カコ</t>
    </rPh>
    <rPh sb="25" eb="27">
      <t>ケイサイ</t>
    </rPh>
    <rPh sb="27" eb="29">
      <t>スウチ</t>
    </rPh>
    <rPh sb="30" eb="32">
      <t>ゼンカイ</t>
    </rPh>
    <rPh sb="32" eb="34">
      <t>コウヒョウ</t>
    </rPh>
    <rPh sb="35" eb="36">
      <t>コト</t>
    </rPh>
    <rPh sb="38" eb="40">
      <t>ブブン</t>
    </rPh>
    <phoneticPr fontId="2"/>
  </si>
  <si>
    <t>※ 平成２５年版統計書より、（控除）帰属利子等から（控除）総資本形成に係る消費税に変更。</t>
    <rPh sb="2" eb="4">
      <t>ヘイセイ</t>
    </rPh>
    <rPh sb="6" eb="7">
      <t>ネン</t>
    </rPh>
    <rPh sb="7" eb="8">
      <t>バン</t>
    </rPh>
    <rPh sb="8" eb="11">
      <t>トウケイショ</t>
    </rPh>
    <rPh sb="15" eb="17">
      <t>コウジョ</t>
    </rPh>
    <rPh sb="18" eb="20">
      <t>キゾク</t>
    </rPh>
    <rPh sb="20" eb="22">
      <t>リシ</t>
    </rPh>
    <rPh sb="22" eb="23">
      <t>トウ</t>
    </rPh>
    <rPh sb="26" eb="28">
      <t>コウジョ</t>
    </rPh>
    <rPh sb="29" eb="32">
      <t>ソウシホン</t>
    </rPh>
    <rPh sb="32" eb="34">
      <t>ケイセイ</t>
    </rPh>
    <rPh sb="35" eb="36">
      <t>カカ</t>
    </rPh>
    <rPh sb="37" eb="40">
      <t>ショウヒゼイ</t>
    </rPh>
    <rPh sb="41" eb="43">
      <t>ヘンコウ</t>
    </rPh>
    <phoneticPr fontId="2"/>
  </si>
  <si>
    <t>※ 推計に用いる基礎資料、推計方法変更のため、過去の掲載数値が前回公表と異なる部分がある。</t>
    <rPh sb="2" eb="4">
      <t>スイケイ</t>
    </rPh>
    <rPh sb="5" eb="6">
      <t>モチ</t>
    </rPh>
    <rPh sb="8" eb="10">
      <t>キソ</t>
    </rPh>
    <rPh sb="10" eb="12">
      <t>シリョウ</t>
    </rPh>
    <rPh sb="13" eb="15">
      <t>スイケイ</t>
    </rPh>
    <rPh sb="15" eb="17">
      <t>ホウホウ</t>
    </rPh>
    <rPh sb="17" eb="19">
      <t>ヘンコウ</t>
    </rPh>
    <rPh sb="23" eb="25">
      <t>カコ</t>
    </rPh>
    <rPh sb="26" eb="28">
      <t>ケイサイ</t>
    </rPh>
    <rPh sb="28" eb="30">
      <t>スウチ</t>
    </rPh>
    <rPh sb="31" eb="33">
      <t>ゼンカイ</t>
    </rPh>
    <rPh sb="33" eb="35">
      <t>コウヒョウ</t>
    </rPh>
    <rPh sb="36" eb="37">
      <t>コト</t>
    </rPh>
    <rPh sb="39" eb="41">
      <t>ブブン</t>
    </rPh>
    <phoneticPr fontId="2"/>
  </si>
  <si>
    <t>※ 推計に用いる基礎資料、推計方法変更のため、</t>
    <rPh sb="2" eb="4">
      <t>スイケイ</t>
    </rPh>
    <rPh sb="5" eb="6">
      <t>モチ</t>
    </rPh>
    <rPh sb="8" eb="10">
      <t>キソ</t>
    </rPh>
    <rPh sb="10" eb="12">
      <t>シリョウ</t>
    </rPh>
    <rPh sb="13" eb="15">
      <t>スイケイ</t>
    </rPh>
    <rPh sb="15" eb="17">
      <t>ホウホウ</t>
    </rPh>
    <rPh sb="17" eb="19">
      <t>ヘンコウ</t>
    </rPh>
    <phoneticPr fontId="2"/>
  </si>
  <si>
    <t>　　中都市…人口15万以上100万未満の市</t>
    <phoneticPr fontId="2"/>
  </si>
  <si>
    <t>※ 大都市…政令指定都市及び東京都区部</t>
    <phoneticPr fontId="2"/>
  </si>
  <si>
    <t xml:space="preserve">     小都市Ａ…人口5万以上15万未満の市</t>
    <phoneticPr fontId="2"/>
  </si>
  <si>
    <t xml:space="preserve">     小都市Ｂ・町村…人口5万未満の市及び町村</t>
    <phoneticPr fontId="2"/>
  </si>
  <si>
    <t>※ * : 持家の帰属家賃を除く総合</t>
    <phoneticPr fontId="2"/>
  </si>
  <si>
    <t>※ * : 持家の帰属家賃を除く総合</t>
    <phoneticPr fontId="2"/>
  </si>
  <si>
    <t>※本表は、別府市消費者モニタ－による小売り価格を掲げたものである。</t>
    <phoneticPr fontId="7"/>
  </si>
  <si>
    <t>1ℓ</t>
    <phoneticPr fontId="7"/>
  </si>
  <si>
    <t>300mℓ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</si>
</sst>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84" formatCode="0.0"/>
    <numFmt numFmtId="192" formatCode="#,##0;&quot;△ &quot;#,##0"/>
    <numFmt numFmtId="193" formatCode="#,##0.0;&quot;△ &quot;#,##0.0"/>
    <numFmt numFmtId="217" formatCode="0.0_ "/>
    <numFmt numFmtId="220" formatCode="##0.0;&quot;-&quot;#0.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57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38" fontId="3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left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8" fontId="3" fillId="0" borderId="4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38" fontId="3" fillId="0" borderId="7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38" fontId="3" fillId="0" borderId="8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38" fontId="7" fillId="0" borderId="7" xfId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distributed" textRotation="255"/>
    </xf>
    <xf numFmtId="193" fontId="3" fillId="0" borderId="0" xfId="0" applyNumberFormat="1" applyFont="1" applyFill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/>
    </xf>
    <xf numFmtId="193" fontId="7" fillId="0" borderId="0" xfId="0" applyNumberFormat="1" applyFont="1" applyFill="1" applyAlignment="1">
      <alignment horizontal="right" vertical="center"/>
    </xf>
    <xf numFmtId="0" fontId="7" fillId="0" borderId="16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193" fontId="3" fillId="0" borderId="0" xfId="0" applyNumberFormat="1" applyFont="1" applyFill="1" applyAlignment="1">
      <alignment vertical="center"/>
    </xf>
    <xf numFmtId="193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193" fontId="3" fillId="0" borderId="3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193" fontId="5" fillId="0" borderId="0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193" fontId="5" fillId="0" borderId="0" xfId="0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distributed" vertical="center" indent="1"/>
    </xf>
    <xf numFmtId="193" fontId="3" fillId="0" borderId="24" xfId="0" applyNumberFormat="1" applyFont="1" applyFill="1" applyBorder="1" applyAlignment="1">
      <alignment horizontal="right" vertical="center"/>
    </xf>
    <xf numFmtId="193" fontId="7" fillId="0" borderId="24" xfId="0" applyNumberFormat="1" applyFont="1" applyFill="1" applyBorder="1" applyAlignment="1">
      <alignment horizontal="right" vertical="center"/>
    </xf>
    <xf numFmtId="193" fontId="3" fillId="0" borderId="25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193" fontId="3" fillId="0" borderId="3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193" fontId="5" fillId="0" borderId="24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92" fontId="3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distributed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5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24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distributed" vertical="center"/>
    </xf>
    <xf numFmtId="49" fontId="7" fillId="0" borderId="0" xfId="0" applyNumberFormat="1" applyFont="1" applyFill="1" applyAlignment="1">
      <alignment horizontal="center" vertical="center"/>
    </xf>
    <xf numFmtId="176" fontId="7" fillId="0" borderId="2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center"/>
    </xf>
    <xf numFmtId="192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38" fontId="3" fillId="0" borderId="3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 wrapText="1"/>
    </xf>
    <xf numFmtId="0" fontId="10" fillId="0" borderId="0" xfId="0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distributed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38" fontId="3" fillId="0" borderId="3" xfId="1" applyFont="1" applyFill="1" applyBorder="1" applyAlignment="1">
      <alignment horizontal="left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7" fillId="0" borderId="0" xfId="1" applyFont="1" applyFill="1" applyAlignment="1">
      <alignment horizontal="right" vertical="center"/>
    </xf>
    <xf numFmtId="38" fontId="7" fillId="0" borderId="0" xfId="1" applyFont="1" applyFill="1" applyAlignment="1">
      <alignment horizontal="left" vertical="center"/>
    </xf>
    <xf numFmtId="38" fontId="7" fillId="0" borderId="24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left" vertical="center"/>
    </xf>
    <xf numFmtId="38" fontId="0" fillId="0" borderId="0" xfId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3" fillId="0" borderId="25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horizontal="right" vertical="center" shrinkToFit="1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left" vertical="center"/>
    </xf>
    <xf numFmtId="38" fontId="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93" fontId="3" fillId="0" borderId="20" xfId="0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8" xfId="1" applyFont="1" applyFill="1" applyBorder="1" applyAlignment="1">
      <alignment horizontal="center" vertical="center"/>
    </xf>
    <xf numFmtId="38" fontId="13" fillId="0" borderId="8" xfId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92" fontId="3" fillId="0" borderId="0" xfId="0" applyNumberFormat="1" applyFont="1" applyFill="1" applyBorder="1" applyAlignment="1">
      <alignment horizontal="right" vertical="center"/>
    </xf>
    <xf numFmtId="192" fontId="3" fillId="0" borderId="30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distributed" vertical="center"/>
    </xf>
    <xf numFmtId="192" fontId="3" fillId="0" borderId="32" xfId="0" applyNumberFormat="1" applyFont="1" applyFill="1" applyBorder="1" applyAlignment="1">
      <alignment horizontal="right" vertical="center"/>
    </xf>
    <xf numFmtId="38" fontId="3" fillId="0" borderId="0" xfId="1" applyFont="1" applyFill="1" applyAlignment="1">
      <alignment vertical="center"/>
    </xf>
    <xf numFmtId="192" fontId="5" fillId="0" borderId="0" xfId="0" applyNumberFormat="1" applyFont="1" applyFill="1" applyBorder="1" applyAlignment="1">
      <alignment vertical="center"/>
    </xf>
    <xf numFmtId="192" fontId="5" fillId="0" borderId="24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25" xfId="0" applyNumberFormat="1" applyFont="1" applyFill="1" applyBorder="1" applyAlignment="1">
      <alignment vertical="center"/>
    </xf>
    <xf numFmtId="176" fontId="16" fillId="0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92" fontId="3" fillId="0" borderId="33" xfId="0" applyNumberFormat="1" applyFont="1" applyFill="1" applyBorder="1" applyAlignment="1">
      <alignment horizontal="right" vertical="center"/>
    </xf>
    <xf numFmtId="192" fontId="3" fillId="0" borderId="20" xfId="0" applyNumberFormat="1" applyFont="1" applyFill="1" applyBorder="1" applyAlignment="1">
      <alignment horizontal="right" vertical="center"/>
    </xf>
    <xf numFmtId="192" fontId="3" fillId="0" borderId="24" xfId="0" applyNumberFormat="1" applyFont="1" applyFill="1" applyBorder="1" applyAlignment="1">
      <alignment horizontal="right" vertical="center"/>
    </xf>
    <xf numFmtId="193" fontId="7" fillId="0" borderId="0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Border="1" applyAlignment="1">
      <alignment vertical="center"/>
    </xf>
    <xf numFmtId="0" fontId="0" fillId="0" borderId="0" xfId="0" applyFill="1"/>
    <xf numFmtId="192" fontId="7" fillId="0" borderId="0" xfId="0" applyNumberFormat="1" applyFont="1" applyFill="1" applyBorder="1" applyAlignment="1">
      <alignment horizontal="right" vertical="center"/>
    </xf>
    <xf numFmtId="192" fontId="7" fillId="0" borderId="31" xfId="0" applyNumberFormat="1" applyFont="1" applyFill="1" applyBorder="1" applyAlignment="1">
      <alignment horizontal="right" vertical="center"/>
    </xf>
    <xf numFmtId="192" fontId="3" fillId="0" borderId="0" xfId="1" applyNumberFormat="1" applyFont="1" applyFill="1" applyAlignment="1">
      <alignment horizontal="center" vertical="center"/>
    </xf>
    <xf numFmtId="192" fontId="0" fillId="0" borderId="0" xfId="1" applyNumberFormat="1" applyFont="1" applyFill="1" applyAlignment="1">
      <alignment horizontal="center" vertical="center"/>
    </xf>
    <xf numFmtId="192" fontId="3" fillId="0" borderId="0" xfId="1" applyNumberFormat="1" applyFont="1" applyFill="1" applyBorder="1" applyAlignment="1">
      <alignment horizontal="center" vertical="center"/>
    </xf>
    <xf numFmtId="192" fontId="3" fillId="0" borderId="0" xfId="1" applyNumberFormat="1" applyFont="1" applyFill="1" applyAlignment="1">
      <alignment horizontal="right" vertical="center"/>
    </xf>
    <xf numFmtId="192" fontId="5" fillId="0" borderId="24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right" vertical="center"/>
    </xf>
    <xf numFmtId="176" fontId="10" fillId="0" borderId="24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38" fontId="3" fillId="0" borderId="24" xfId="1" applyFont="1" applyFill="1" applyBorder="1" applyAlignment="1">
      <alignment vertical="center" shrinkToFit="1"/>
    </xf>
    <xf numFmtId="38" fontId="3" fillId="0" borderId="24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3" fillId="0" borderId="24" xfId="1" applyFont="1" applyFill="1" applyBorder="1" applyAlignment="1">
      <alignment horizontal="right" vertical="center" shrinkToFit="1"/>
    </xf>
    <xf numFmtId="192" fontId="3" fillId="0" borderId="24" xfId="1" applyNumberFormat="1" applyFont="1" applyFill="1" applyBorder="1" applyAlignment="1">
      <alignment vertical="center" shrinkToFit="1"/>
    </xf>
    <xf numFmtId="192" fontId="3" fillId="0" borderId="0" xfId="1" applyNumberFormat="1" applyFont="1" applyFill="1" applyBorder="1" applyAlignment="1">
      <alignment vertical="center" shrinkToFit="1"/>
    </xf>
    <xf numFmtId="192" fontId="3" fillId="0" borderId="0" xfId="1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93" fontId="3" fillId="0" borderId="3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32" xfId="0" applyNumberFormat="1" applyFont="1" applyFill="1" applyBorder="1" applyAlignment="1">
      <alignment horizontal="right" vertical="center"/>
    </xf>
    <xf numFmtId="49" fontId="8" fillId="0" borderId="25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38" fontId="5" fillId="0" borderId="0" xfId="1" applyFont="1" applyFill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36" xfId="0" applyFont="1" applyFill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center" vertical="top"/>
    </xf>
    <xf numFmtId="0" fontId="19" fillId="0" borderId="38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220" fontId="21" fillId="0" borderId="33" xfId="0" quotePrefix="1" applyNumberFormat="1" applyFont="1" applyFill="1" applyBorder="1" applyAlignment="1">
      <alignment horizontal="right"/>
    </xf>
    <xf numFmtId="220" fontId="21" fillId="0" borderId="20" xfId="0" quotePrefix="1" applyNumberFormat="1" applyFont="1" applyFill="1" applyBorder="1" applyAlignment="1">
      <alignment horizontal="right"/>
    </xf>
    <xf numFmtId="217" fontId="22" fillId="0" borderId="0" xfId="0" applyNumberFormat="1" applyFont="1" applyFill="1" applyBorder="1" applyAlignment="1">
      <alignment vertical="center"/>
    </xf>
    <xf numFmtId="220" fontId="21" fillId="0" borderId="18" xfId="0" quotePrefix="1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distributed" vertical="center" indent="1"/>
    </xf>
    <xf numFmtId="0" fontId="20" fillId="0" borderId="2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217" fontId="17" fillId="0" borderId="24" xfId="0" applyNumberFormat="1" applyFont="1" applyFill="1" applyBorder="1" applyAlignment="1">
      <alignment vertical="center"/>
    </xf>
    <xf numFmtId="217" fontId="17" fillId="0" borderId="0" xfId="0" applyNumberFormat="1" applyFont="1" applyFill="1" applyBorder="1" applyAlignment="1">
      <alignment vertical="center"/>
    </xf>
    <xf numFmtId="217" fontId="17" fillId="0" borderId="16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 indent="1"/>
    </xf>
    <xf numFmtId="0" fontId="20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18" fillId="0" borderId="33" xfId="0" applyFont="1" applyFill="1" applyBorder="1" applyAlignment="1">
      <alignment horizontal="center" vertical="center"/>
    </xf>
    <xf numFmtId="220" fontId="24" fillId="0" borderId="24" xfId="0" quotePrefix="1" applyNumberFormat="1" applyFont="1" applyFill="1" applyBorder="1" applyAlignment="1">
      <alignment horizontal="right"/>
    </xf>
    <xf numFmtId="220" fontId="24" fillId="0" borderId="0" xfId="0" quotePrefix="1" applyNumberFormat="1" applyFont="1" applyFill="1" applyBorder="1" applyAlignment="1">
      <alignment horizontal="right"/>
    </xf>
    <xf numFmtId="220" fontId="24" fillId="0" borderId="16" xfId="0" quotePrefix="1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distributed" vertical="center" indent="1"/>
    </xf>
    <xf numFmtId="0" fontId="18" fillId="0" borderId="18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18" fillId="0" borderId="2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193" fontId="18" fillId="0" borderId="0" xfId="0" applyNumberFormat="1" applyFont="1" applyFill="1" applyAlignment="1">
      <alignment horizontal="center" vertical="center"/>
    </xf>
    <xf numFmtId="193" fontId="18" fillId="0" borderId="0" xfId="0" applyNumberFormat="1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distributed" vertical="center"/>
    </xf>
    <xf numFmtId="0" fontId="18" fillId="0" borderId="3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/>
    </xf>
    <xf numFmtId="0" fontId="24" fillId="0" borderId="0" xfId="0" applyNumberFormat="1" applyFont="1" applyFill="1" applyAlignment="1">
      <alignment horizontal="left" vertical="center"/>
    </xf>
    <xf numFmtId="0" fontId="18" fillId="0" borderId="19" xfId="0" applyFont="1" applyFill="1" applyBorder="1" applyAlignment="1">
      <alignment horizontal="center" vertical="top"/>
    </xf>
    <xf numFmtId="0" fontId="18" fillId="0" borderId="28" xfId="0" applyFont="1" applyFill="1" applyBorder="1" applyAlignment="1">
      <alignment horizontal="center" vertical="top"/>
    </xf>
    <xf numFmtId="0" fontId="19" fillId="0" borderId="8" xfId="0" applyFont="1" applyFill="1" applyBorder="1" applyAlignment="1">
      <alignment horizontal="center" vertical="top"/>
    </xf>
    <xf numFmtId="0" fontId="18" fillId="0" borderId="18" xfId="0" applyFont="1" applyFill="1" applyBorder="1" applyAlignment="1">
      <alignment horizontal="distributed" vertical="center"/>
    </xf>
    <xf numFmtId="193" fontId="17" fillId="0" borderId="0" xfId="0" applyNumberFormat="1" applyFont="1" applyFill="1" applyBorder="1" applyAlignment="1">
      <alignment horizontal="right" vertical="center"/>
    </xf>
    <xf numFmtId="0" fontId="18" fillId="0" borderId="24" xfId="0" applyFont="1" applyFill="1" applyBorder="1" applyAlignment="1">
      <alignment horizontal="distributed" vertical="center" indent="1"/>
    </xf>
    <xf numFmtId="193" fontId="18" fillId="0" borderId="0" xfId="0" applyNumberFormat="1" applyFont="1" applyFill="1" applyAlignment="1">
      <alignment horizontal="right" vertical="center"/>
    </xf>
    <xf numFmtId="49" fontId="17" fillId="0" borderId="0" xfId="0" applyNumberFormat="1" applyFont="1" applyFill="1" applyAlignment="1">
      <alignment horizontal="right" vertical="center"/>
    </xf>
    <xf numFmtId="0" fontId="20" fillId="0" borderId="24" xfId="0" applyFont="1" applyFill="1" applyBorder="1" applyAlignment="1">
      <alignment horizontal="center" vertical="center"/>
    </xf>
    <xf numFmtId="193" fontId="22" fillId="0" borderId="0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Alignment="1">
      <alignment horizontal="right" vertical="center"/>
    </xf>
    <xf numFmtId="0" fontId="20" fillId="0" borderId="24" xfId="0" applyFont="1" applyFill="1" applyBorder="1" applyAlignment="1">
      <alignment horizontal="distributed" vertical="center" indent="1"/>
    </xf>
    <xf numFmtId="0" fontId="20" fillId="0" borderId="16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vertical="center" textRotation="255"/>
    </xf>
    <xf numFmtId="0" fontId="18" fillId="0" borderId="33" xfId="0" applyFont="1" applyFill="1" applyBorder="1" applyAlignment="1">
      <alignment horizontal="distributed" vertical="center" indent="1"/>
    </xf>
    <xf numFmtId="0" fontId="18" fillId="0" borderId="0" xfId="0" applyFont="1" applyFill="1" applyBorder="1" applyAlignment="1">
      <alignment vertical="center" textRotation="255"/>
    </xf>
    <xf numFmtId="0" fontId="24" fillId="0" borderId="0" xfId="0" applyFont="1" applyFill="1"/>
    <xf numFmtId="0" fontId="18" fillId="0" borderId="0" xfId="0" applyFont="1" applyFill="1" applyBorder="1" applyAlignment="1">
      <alignment horizontal="right" vertical="center"/>
    </xf>
    <xf numFmtId="193" fontId="17" fillId="0" borderId="0" xfId="0" applyNumberFormat="1" applyFont="1" applyFill="1" applyAlignment="1">
      <alignment horizontal="right" vertical="center"/>
    </xf>
    <xf numFmtId="0" fontId="18" fillId="0" borderId="3" xfId="0" applyFont="1" applyFill="1" applyBorder="1" applyAlignment="1">
      <alignment horizontal="right" vertical="center"/>
    </xf>
    <xf numFmtId="0" fontId="18" fillId="0" borderId="25" xfId="0" applyFont="1" applyFill="1" applyBorder="1" applyAlignment="1">
      <alignment horizontal="distributed" vertical="center" indent="1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horizontal="center" vertical="center"/>
    </xf>
    <xf numFmtId="38" fontId="3" fillId="0" borderId="4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distributed" vertical="center" indent="1"/>
    </xf>
    <xf numFmtId="38" fontId="5" fillId="0" borderId="33" xfId="1" applyFont="1" applyFill="1" applyBorder="1" applyAlignment="1">
      <alignment horizontal="left" vertical="center"/>
    </xf>
    <xf numFmtId="38" fontId="5" fillId="0" borderId="41" xfId="1" applyFont="1" applyFill="1" applyBorder="1" applyAlignment="1">
      <alignment horizontal="right" vertical="center" indent="1"/>
    </xf>
    <xf numFmtId="38" fontId="5" fillId="0" borderId="2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 shrinkToFit="1"/>
    </xf>
    <xf numFmtId="38" fontId="5" fillId="0" borderId="16" xfId="1" applyFont="1" applyFill="1" applyBorder="1" applyAlignment="1">
      <alignment vertical="center" shrinkToFit="1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 applyAlignment="1">
      <alignment horizontal="distributed" vertical="center" indent="1"/>
    </xf>
    <xf numFmtId="38" fontId="5" fillId="0" borderId="24" xfId="1" applyFont="1" applyFill="1" applyBorder="1" applyAlignment="1">
      <alignment horizontal="left" vertical="center"/>
    </xf>
    <xf numFmtId="38" fontId="5" fillId="0" borderId="11" xfId="1" applyFont="1" applyFill="1" applyBorder="1" applyAlignment="1">
      <alignment horizontal="right" vertical="center" indent="1"/>
    </xf>
    <xf numFmtId="38" fontId="5" fillId="0" borderId="25" xfId="1" applyFont="1" applyFill="1" applyBorder="1" applyAlignment="1">
      <alignment horizontal="left" vertical="center"/>
    </xf>
    <xf numFmtId="38" fontId="5" fillId="0" borderId="9" xfId="1" applyFont="1" applyFill="1" applyBorder="1" applyAlignment="1">
      <alignment horizontal="right" vertical="center" indent="1"/>
    </xf>
    <xf numFmtId="38" fontId="5" fillId="0" borderId="3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vertical="center" shrinkToFit="1"/>
    </xf>
    <xf numFmtId="38" fontId="5" fillId="0" borderId="17" xfId="1" applyFont="1" applyFill="1" applyBorder="1" applyAlignment="1">
      <alignment vertical="center" shrinkToFit="1"/>
    </xf>
    <xf numFmtId="38" fontId="15" fillId="0" borderId="0" xfId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192" fontId="3" fillId="0" borderId="0" xfId="1" applyNumberFormat="1" applyFont="1" applyFill="1" applyAlignment="1">
      <alignment horizontal="right" vertical="center"/>
    </xf>
    <xf numFmtId="192" fontId="0" fillId="0" borderId="0" xfId="1" applyNumberFormat="1" applyFont="1" applyFill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horizontal="distributed" vertical="center"/>
    </xf>
    <xf numFmtId="38" fontId="0" fillId="0" borderId="0" xfId="1" applyFont="1" applyFill="1" applyAlignment="1">
      <alignment horizontal="distributed" vertical="center"/>
    </xf>
    <xf numFmtId="192" fontId="3" fillId="0" borderId="0" xfId="1" applyNumberFormat="1" applyFont="1" applyFill="1" applyAlignment="1">
      <alignment horizontal="distributed"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38" fontId="7" fillId="0" borderId="0" xfId="1" applyFont="1" applyFill="1" applyAlignment="1">
      <alignment horizontal="distributed" vertical="center"/>
    </xf>
    <xf numFmtId="38" fontId="5" fillId="0" borderId="0" xfId="1" applyFont="1" applyFill="1" applyAlignment="1">
      <alignment horizontal="left" vertical="center"/>
    </xf>
    <xf numFmtId="38" fontId="3" fillId="0" borderId="0" xfId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9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92" fontId="25" fillId="0" borderId="3" xfId="0" applyNumberFormat="1" applyFont="1" applyFill="1" applyBorder="1" applyAlignment="1">
      <alignment horizontal="right" vertical="center"/>
    </xf>
    <xf numFmtId="193" fontId="8" fillId="0" borderId="0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192" fontId="8" fillId="0" borderId="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193" fontId="25" fillId="0" borderId="3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distributed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38" fontId="8" fillId="0" borderId="20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/>
    </xf>
    <xf numFmtId="193" fontId="8" fillId="0" borderId="20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center" vertical="center"/>
    </xf>
    <xf numFmtId="193" fontId="5" fillId="0" borderId="3" xfId="0" applyNumberFormat="1" applyFont="1" applyFill="1" applyBorder="1" applyAlignment="1">
      <alignment horizontal="right" vertical="center"/>
    </xf>
    <xf numFmtId="192" fontId="5" fillId="0" borderId="3" xfId="0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93" fontId="5" fillId="0" borderId="0" xfId="2" applyNumberFormat="1" applyFont="1" applyFill="1" applyBorder="1" applyAlignment="1" applyProtection="1">
      <alignment horizontal="right" vertical="center"/>
    </xf>
    <xf numFmtId="176" fontId="5" fillId="0" borderId="0" xfId="2" applyNumberFormat="1" applyFont="1" applyFill="1" applyBorder="1" applyAlignment="1" applyProtection="1">
      <alignment horizontal="right" vertical="center"/>
    </xf>
    <xf numFmtId="0" fontId="3" fillId="0" borderId="3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192" fontId="5" fillId="0" borderId="24" xfId="0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 applyProtection="1">
      <alignment horizontal="right" vertical="center"/>
    </xf>
    <xf numFmtId="193" fontId="8" fillId="0" borderId="0" xfId="2" applyNumberFormat="1" applyFont="1" applyFill="1" applyBorder="1" applyAlignment="1" applyProtection="1">
      <alignment horizontal="right" vertical="center"/>
    </xf>
    <xf numFmtId="176" fontId="5" fillId="0" borderId="20" xfId="2" applyNumberFormat="1" applyFont="1" applyFill="1" applyBorder="1" applyAlignment="1" applyProtection="1">
      <alignment horizontal="right" vertical="center"/>
    </xf>
    <xf numFmtId="193" fontId="5" fillId="0" borderId="20" xfId="2" applyNumberFormat="1" applyFont="1" applyFill="1" applyBorder="1" applyAlignment="1" applyProtection="1">
      <alignment horizontal="right" vertical="center"/>
    </xf>
    <xf numFmtId="0" fontId="13" fillId="0" borderId="19" xfId="0" applyFont="1" applyFill="1" applyBorder="1" applyAlignment="1">
      <alignment horizontal="distributed" vertical="top" indent="1"/>
    </xf>
    <xf numFmtId="0" fontId="13" fillId="0" borderId="42" xfId="0" applyFont="1" applyFill="1" applyBorder="1" applyAlignment="1">
      <alignment horizontal="distributed" vertical="top" indent="1"/>
    </xf>
    <xf numFmtId="0" fontId="13" fillId="0" borderId="28" xfId="0" applyFont="1" applyFill="1" applyBorder="1" applyAlignment="1">
      <alignment horizontal="distributed" vertical="top" indent="1"/>
    </xf>
    <xf numFmtId="192" fontId="5" fillId="0" borderId="25" xfId="0" applyNumberFormat="1" applyFont="1" applyFill="1" applyBorder="1" applyAlignment="1">
      <alignment horizontal="right" vertical="center"/>
    </xf>
    <xf numFmtId="193" fontId="5" fillId="0" borderId="3" xfId="2" applyNumberFormat="1" applyFont="1" applyFill="1" applyBorder="1" applyAlignment="1" applyProtection="1">
      <alignment horizontal="right" vertical="center"/>
    </xf>
    <xf numFmtId="176" fontId="5" fillId="0" borderId="3" xfId="2" applyNumberFormat="1" applyFont="1" applyFill="1" applyBorder="1" applyAlignment="1" applyProtection="1">
      <alignment horizontal="right" vertical="center"/>
    </xf>
    <xf numFmtId="176" fontId="5" fillId="0" borderId="25" xfId="2" applyNumberFormat="1" applyFont="1" applyFill="1" applyBorder="1" applyAlignment="1" applyProtection="1">
      <alignment horizontal="right" vertical="center"/>
    </xf>
    <xf numFmtId="0" fontId="3" fillId="0" borderId="16" xfId="0" applyFont="1" applyFill="1" applyBorder="1" applyAlignment="1">
      <alignment horizontal="distributed" vertical="center" indent="1"/>
    </xf>
    <xf numFmtId="0" fontId="3" fillId="0" borderId="20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192" fontId="5" fillId="0" borderId="20" xfId="0" applyNumberFormat="1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92" fontId="5" fillId="0" borderId="3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92" fontId="8" fillId="0" borderId="24" xfId="0" applyNumberFormat="1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distributed" vertical="center" wrapText="1" indent="1"/>
    </xf>
    <xf numFmtId="0" fontId="3" fillId="0" borderId="19" xfId="0" applyFont="1" applyFill="1" applyBorder="1" applyAlignment="1">
      <alignment horizontal="distributed" vertical="center" indent="1"/>
    </xf>
    <xf numFmtId="0" fontId="3" fillId="0" borderId="42" xfId="0" applyFont="1" applyFill="1" applyBorder="1" applyAlignment="1">
      <alignment horizontal="distributed" vertical="center" indent="1"/>
    </xf>
    <xf numFmtId="0" fontId="3" fillId="0" borderId="28" xfId="0" applyFont="1" applyFill="1" applyBorder="1" applyAlignment="1">
      <alignment horizontal="distributed" vertical="center" indent="1"/>
    </xf>
    <xf numFmtId="0" fontId="13" fillId="0" borderId="4" xfId="0" applyFont="1" applyFill="1" applyBorder="1" applyAlignment="1">
      <alignment horizontal="distributed" indent="1"/>
    </xf>
    <xf numFmtId="0" fontId="9" fillId="0" borderId="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18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193" fontId="3" fillId="0" borderId="0" xfId="0" applyNumberFormat="1" applyFont="1" applyFill="1" applyAlignment="1">
      <alignment horizontal="right" vertical="center"/>
    </xf>
    <xf numFmtId="0" fontId="3" fillId="0" borderId="35" xfId="0" applyFont="1" applyFill="1" applyBorder="1" applyAlignment="1">
      <alignment horizontal="center" vertical="distributed" textRotation="255"/>
    </xf>
    <xf numFmtId="0" fontId="3" fillId="0" borderId="24" xfId="0" applyFont="1" applyFill="1" applyBorder="1" applyAlignment="1">
      <alignment horizontal="center" vertical="distributed" textRotation="255"/>
    </xf>
    <xf numFmtId="0" fontId="3" fillId="0" borderId="19" xfId="0" applyFont="1" applyFill="1" applyBorder="1" applyAlignment="1">
      <alignment horizontal="center" vertical="distributed" textRotation="255"/>
    </xf>
    <xf numFmtId="0" fontId="3" fillId="0" borderId="37" xfId="0" applyFont="1" applyFill="1" applyBorder="1" applyAlignment="1">
      <alignment horizontal="center" vertical="distributed" textRotation="255"/>
    </xf>
    <xf numFmtId="0" fontId="3" fillId="0" borderId="38" xfId="0" applyFont="1" applyFill="1" applyBorder="1" applyAlignment="1">
      <alignment horizontal="center" vertical="distributed" textRotation="255"/>
    </xf>
    <xf numFmtId="0" fontId="3" fillId="0" borderId="8" xfId="0" applyFont="1" applyFill="1" applyBorder="1" applyAlignment="1">
      <alignment horizontal="center" vertical="distributed" textRotation="255"/>
    </xf>
    <xf numFmtId="0" fontId="5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distributed" textRotation="255"/>
    </xf>
    <xf numFmtId="0" fontId="3" fillId="0" borderId="33" xfId="0" applyFont="1" applyFill="1" applyBorder="1" applyAlignment="1">
      <alignment horizontal="center" vertical="distributed" textRotation="255"/>
    </xf>
    <xf numFmtId="0" fontId="3" fillId="0" borderId="15" xfId="0" applyFont="1" applyFill="1" applyBorder="1" applyAlignment="1">
      <alignment horizontal="center" vertical="distributed" textRotation="255"/>
    </xf>
    <xf numFmtId="0" fontId="3" fillId="0" borderId="0" xfId="0" applyFont="1" applyFill="1" applyBorder="1" applyAlignment="1">
      <alignment horizontal="center" vertical="distributed" textRotation="255"/>
    </xf>
    <xf numFmtId="0" fontId="3" fillId="0" borderId="42" xfId="0" applyFont="1" applyFill="1" applyBorder="1" applyAlignment="1">
      <alignment horizontal="center" vertical="distributed" textRotation="255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93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18" fillId="0" borderId="3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right" vertical="center"/>
    </xf>
    <xf numFmtId="0" fontId="24" fillId="0" borderId="15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distributed" vertical="center" indent="1"/>
    </xf>
    <xf numFmtId="0" fontId="24" fillId="0" borderId="0" xfId="0" applyFont="1" applyFill="1" applyAlignment="1">
      <alignment horizontal="distributed" vertical="center" indent="1"/>
    </xf>
    <xf numFmtId="0" fontId="24" fillId="0" borderId="16" xfId="0" applyFont="1" applyFill="1" applyBorder="1" applyAlignment="1">
      <alignment horizontal="distributed" vertical="center" indent="1"/>
    </xf>
    <xf numFmtId="0" fontId="18" fillId="0" borderId="36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right" vertical="center"/>
    </xf>
    <xf numFmtId="0" fontId="18" fillId="0" borderId="24" xfId="0" applyFont="1" applyFill="1" applyBorder="1" applyAlignment="1">
      <alignment horizontal="distributed" vertical="distributed" textRotation="255" indent="6"/>
    </xf>
    <xf numFmtId="0" fontId="18" fillId="0" borderId="19" xfId="0" applyFont="1" applyFill="1" applyBorder="1" applyAlignment="1">
      <alignment horizontal="distributed" vertical="distributed" textRotation="255" indent="6"/>
    </xf>
    <xf numFmtId="0" fontId="24" fillId="0" borderId="35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left" vertical="distributed" textRotation="255" indent="4"/>
    </xf>
    <xf numFmtId="0" fontId="24" fillId="0" borderId="24" xfId="0" applyFont="1" applyFill="1" applyBorder="1" applyAlignment="1">
      <alignment horizontal="left" vertical="distributed" indent="4"/>
    </xf>
    <xf numFmtId="0" fontId="18" fillId="0" borderId="38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8" fillId="0" borderId="16" xfId="0" applyFont="1" applyFill="1" applyBorder="1" applyAlignment="1">
      <alignment horizontal="right" vertical="center" textRotation="255"/>
    </xf>
    <xf numFmtId="0" fontId="24" fillId="0" borderId="16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 textRotation="255"/>
    </xf>
    <xf numFmtId="0" fontId="24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right" vertical="distributed" textRotation="255" indent="4"/>
    </xf>
    <xf numFmtId="0" fontId="24" fillId="0" borderId="16" xfId="0" applyFont="1" applyFill="1" applyBorder="1" applyAlignment="1">
      <alignment horizontal="right" vertical="distributed" indent="4"/>
    </xf>
    <xf numFmtId="0" fontId="24" fillId="0" borderId="0" xfId="0" applyFont="1" applyFill="1" applyBorder="1" applyAlignment="1">
      <alignment horizontal="distributed" vertical="center" indent="1"/>
    </xf>
    <xf numFmtId="0" fontId="20" fillId="0" borderId="20" xfId="0" applyFont="1" applyFill="1" applyBorder="1" applyAlignment="1">
      <alignment horizontal="distributed" vertical="center" indent="1"/>
    </xf>
    <xf numFmtId="0" fontId="21" fillId="0" borderId="20" xfId="0" applyFont="1" applyFill="1" applyBorder="1" applyAlignment="1">
      <alignment horizontal="distributed" vertical="center" indent="1"/>
    </xf>
    <xf numFmtId="0" fontId="20" fillId="0" borderId="0" xfId="0" applyFont="1" applyFill="1" applyAlignment="1">
      <alignment horizontal="distributed" vertical="center" indent="1"/>
    </xf>
    <xf numFmtId="0" fontId="18" fillId="0" borderId="0" xfId="0" applyFont="1" applyFill="1" applyAlignment="1">
      <alignment horizontal="distributed" vertical="center" indent="1"/>
    </xf>
    <xf numFmtId="0" fontId="18" fillId="0" borderId="16" xfId="0" applyFont="1" applyFill="1" applyBorder="1" applyAlignment="1">
      <alignment horizontal="center" vertical="distributed" textRotation="255" indent="6"/>
    </xf>
    <xf numFmtId="0" fontId="18" fillId="0" borderId="28" xfId="0" applyFont="1" applyFill="1" applyBorder="1" applyAlignment="1">
      <alignment horizontal="center" vertical="distributed" textRotation="255" indent="6"/>
    </xf>
    <xf numFmtId="0" fontId="18" fillId="0" borderId="20" xfId="0" applyFont="1" applyFill="1" applyBorder="1" applyAlignment="1">
      <alignment horizontal="distributed" vertical="center" indent="1"/>
    </xf>
    <xf numFmtId="0" fontId="24" fillId="0" borderId="20" xfId="0" applyFont="1" applyFill="1" applyBorder="1" applyAlignment="1">
      <alignment horizontal="distributed" vertical="center" indent="1"/>
    </xf>
    <xf numFmtId="0" fontId="24" fillId="0" borderId="18" xfId="0" applyFont="1" applyFill="1" applyBorder="1" applyAlignment="1">
      <alignment horizontal="distributed" vertical="center" indent="1"/>
    </xf>
    <xf numFmtId="0" fontId="18" fillId="0" borderId="3" xfId="0" applyFont="1" applyFill="1" applyBorder="1" applyAlignment="1">
      <alignment horizontal="distributed" vertical="center" indent="1"/>
    </xf>
    <xf numFmtId="0" fontId="24" fillId="0" borderId="3" xfId="0" applyFont="1" applyFill="1" applyBorder="1" applyAlignment="1">
      <alignment horizontal="distributed" vertical="center" indent="1"/>
    </xf>
    <xf numFmtId="0" fontId="24" fillId="0" borderId="17" xfId="0" applyFont="1" applyFill="1" applyBorder="1" applyAlignment="1">
      <alignment horizontal="distributed" vertical="center" indent="1"/>
    </xf>
    <xf numFmtId="0" fontId="20" fillId="0" borderId="0" xfId="0" applyFont="1" applyFill="1" applyBorder="1" applyAlignment="1">
      <alignment horizontal="distributed" vertical="center" indent="1"/>
    </xf>
    <xf numFmtId="0" fontId="21" fillId="0" borderId="0" xfId="0" applyFont="1" applyFill="1" applyAlignment="1">
      <alignment horizontal="distributed" vertical="center" indent="1"/>
    </xf>
    <xf numFmtId="0" fontId="21" fillId="0" borderId="16" xfId="0" applyFont="1" applyFill="1" applyBorder="1" applyAlignment="1">
      <alignment horizontal="distributed" vertical="center" indent="1"/>
    </xf>
    <xf numFmtId="0" fontId="18" fillId="0" borderId="16" xfId="0" applyFont="1" applyFill="1" applyBorder="1" applyAlignment="1">
      <alignment horizontal="center" vertical="center" textRotation="255"/>
    </xf>
    <xf numFmtId="0" fontId="18" fillId="0" borderId="24" xfId="0" applyFont="1" applyFill="1" applyBorder="1" applyAlignment="1">
      <alignment horizontal="center" vertical="center" textRotation="255"/>
    </xf>
    <xf numFmtId="0" fontId="18" fillId="0" borderId="1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7" fillId="0" borderId="43" xfId="0" applyFont="1" applyFill="1" applyBorder="1" applyAlignment="1">
      <alignment horizontal="distributed" vertical="center" indent="1"/>
    </xf>
    <xf numFmtId="0" fontId="3" fillId="0" borderId="43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right"/>
    </xf>
    <xf numFmtId="0" fontId="3" fillId="0" borderId="49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wrapText="1" indent="1"/>
    </xf>
    <xf numFmtId="0" fontId="9" fillId="0" borderId="16" xfId="0" applyFont="1" applyFill="1" applyBorder="1" applyAlignment="1">
      <alignment horizontal="distributed" vertical="center" wrapText="1" indent="1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distributed" vertical="center" indent="1"/>
    </xf>
    <xf numFmtId="0" fontId="9" fillId="0" borderId="3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right" vertical="top"/>
    </xf>
    <xf numFmtId="0" fontId="0" fillId="0" borderId="15" xfId="0" applyFont="1" applyFill="1" applyBorder="1" applyAlignment="1">
      <alignment horizontal="right" vertical="top"/>
    </xf>
    <xf numFmtId="38" fontId="3" fillId="0" borderId="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15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horizontal="left" vertical="center"/>
    </xf>
    <xf numFmtId="38" fontId="0" fillId="0" borderId="0" xfId="1" applyFont="1" applyFill="1" applyAlignment="1">
      <alignment horizontal="left" vertical="center"/>
    </xf>
    <xf numFmtId="38" fontId="3" fillId="0" borderId="21" xfId="1" applyFont="1" applyFill="1" applyBorder="1" applyAlignment="1">
      <alignment horizontal="center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35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50" xfId="1" applyFont="1" applyFill="1" applyBorder="1" applyAlignment="1">
      <alignment horizontal="center" vertical="center"/>
    </xf>
    <xf numFmtId="38" fontId="3" fillId="0" borderId="51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35" xfId="1" applyFont="1" applyFill="1" applyBorder="1" applyAlignment="1">
      <alignment horizontal="left" vertical="center"/>
    </xf>
    <xf numFmtId="38" fontId="3" fillId="0" borderId="15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19" xfId="1" applyFont="1" applyFill="1" applyBorder="1" applyAlignment="1">
      <alignment horizontal="left" vertical="center"/>
    </xf>
    <xf numFmtId="38" fontId="3" fillId="0" borderId="42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distributed" vertical="center" indent="1"/>
    </xf>
    <xf numFmtId="0" fontId="0" fillId="0" borderId="16" xfId="0" applyFill="1" applyBorder="1" applyAlignment="1">
      <alignment horizontal="distributed" vertical="center" indent="1"/>
    </xf>
    <xf numFmtId="0" fontId="7" fillId="0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0" xfId="0" applyFill="1" applyAlignment="1">
      <alignment horizontal="distributed" vertical="center" indent="1"/>
    </xf>
    <xf numFmtId="0" fontId="11" fillId="0" borderId="0" xfId="0" applyFont="1" applyFill="1" applyBorder="1" applyAlignment="1">
      <alignment horizontal="distributed" vertical="center" indent="1"/>
    </xf>
    <xf numFmtId="0" fontId="11" fillId="0" borderId="16" xfId="0" applyFont="1" applyFill="1" applyBorder="1" applyAlignment="1">
      <alignment horizontal="distributed" vertical="center" indent="1"/>
    </xf>
    <xf numFmtId="0" fontId="11" fillId="0" borderId="15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0" fontId="0" fillId="0" borderId="16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192" fontId="8" fillId="0" borderId="0" xfId="0" applyNumberFormat="1" applyFont="1" applyFill="1" applyBorder="1" applyAlignment="1">
      <alignment vertical="center"/>
    </xf>
    <xf numFmtId="192" fontId="5" fillId="0" borderId="0" xfId="0" applyNumberFormat="1" applyFont="1" applyFill="1" applyBorder="1" applyAlignment="1">
      <alignment vertical="center"/>
    </xf>
    <xf numFmtId="192" fontId="5" fillId="0" borderId="24" xfId="0" applyNumberFormat="1" applyFont="1" applyFill="1" applyBorder="1" applyAlignment="1">
      <alignment vertical="center"/>
    </xf>
    <xf numFmtId="192" fontId="8" fillId="0" borderId="24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/>
    </xf>
    <xf numFmtId="192" fontId="3" fillId="0" borderId="25" xfId="0" applyNumberFormat="1" applyFont="1" applyFill="1" applyBorder="1" applyAlignment="1">
      <alignment vertical="center"/>
    </xf>
    <xf numFmtId="192" fontId="3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top"/>
    </xf>
  </cellXfs>
  <cellStyles count="3">
    <cellStyle name="桁区切り" xfId="1" builtinId="6"/>
    <cellStyle name="標準" xfId="0" builtinId="0"/>
    <cellStyle name="標準_（付表－２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topLeftCell="A7" zoomScaleNormal="100" workbookViewId="0">
      <selection activeCell="L14" sqref="L14:L15"/>
    </sheetView>
  </sheetViews>
  <sheetFormatPr defaultColWidth="5.625" defaultRowHeight="20.100000000000001" customHeight="1"/>
  <cols>
    <col min="1" max="1" width="4.625" style="16" customWidth="1"/>
    <col min="2" max="16384" width="5.625" style="16"/>
  </cols>
  <sheetData>
    <row r="6" spans="2:16" ht="20.100000000000001" customHeight="1">
      <c r="B6" s="331" t="s">
        <v>99</v>
      </c>
      <c r="C6" s="328"/>
      <c r="D6" s="332" t="s">
        <v>109</v>
      </c>
      <c r="E6" s="333"/>
      <c r="F6" s="333"/>
      <c r="G6" s="333"/>
      <c r="H6" s="333"/>
      <c r="I6" s="333"/>
      <c r="J6" s="333"/>
      <c r="K6" s="333"/>
      <c r="L6" s="333"/>
      <c r="M6" s="333"/>
      <c r="N6" s="15"/>
      <c r="O6" s="15"/>
      <c r="P6" s="15"/>
    </row>
    <row r="7" spans="2:16" ht="20.100000000000001" customHeight="1">
      <c r="B7" s="328"/>
      <c r="C7" s="328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15"/>
      <c r="O7" s="15"/>
      <c r="P7" s="15"/>
    </row>
    <row r="8" spans="2:16" ht="20.100000000000001" customHeight="1">
      <c r="D8" s="17"/>
    </row>
    <row r="9" spans="2:16" ht="20.100000000000001" customHeight="1">
      <c r="C9" s="18"/>
      <c r="D9" s="19"/>
      <c r="E9" s="18"/>
      <c r="F9" s="18"/>
      <c r="G9" s="18"/>
    </row>
    <row r="11" spans="2:16" ht="20.100000000000001" customHeight="1">
      <c r="D11" s="327" t="s">
        <v>0</v>
      </c>
      <c r="E11" s="328"/>
      <c r="F11" s="329" t="s">
        <v>100</v>
      </c>
      <c r="G11" s="334"/>
      <c r="H11" s="334"/>
      <c r="I11" s="334"/>
      <c r="J11" s="334"/>
      <c r="K11" s="334"/>
      <c r="L11" s="15"/>
      <c r="M11" s="15"/>
      <c r="N11" s="15"/>
      <c r="O11" s="15"/>
      <c r="P11" s="15"/>
    </row>
    <row r="12" spans="2:16" ht="20.100000000000001" customHeight="1">
      <c r="D12" s="327" t="s">
        <v>137</v>
      </c>
      <c r="E12" s="328"/>
      <c r="F12" s="329" t="s">
        <v>101</v>
      </c>
      <c r="G12" s="334"/>
      <c r="H12" s="334"/>
      <c r="I12" s="334"/>
      <c r="J12" s="334"/>
      <c r="K12" s="15"/>
      <c r="L12" s="15"/>
      <c r="M12" s="15"/>
      <c r="N12" s="15"/>
      <c r="O12" s="15"/>
      <c r="P12" s="15"/>
    </row>
    <row r="13" spans="2:16" ht="20.100000000000001" customHeight="1">
      <c r="D13" s="327" t="s">
        <v>140</v>
      </c>
      <c r="E13" s="328"/>
      <c r="F13" s="329" t="s">
        <v>204</v>
      </c>
      <c r="G13" s="330"/>
      <c r="H13" s="330"/>
      <c r="I13" s="330"/>
      <c r="J13" s="330"/>
      <c r="K13" s="15"/>
      <c r="L13" s="15"/>
      <c r="M13" s="15"/>
      <c r="N13" s="15"/>
      <c r="O13" s="15"/>
      <c r="P13" s="15"/>
    </row>
    <row r="14" spans="2:16" ht="20.100000000000001" customHeight="1">
      <c r="D14" s="327" t="s">
        <v>143</v>
      </c>
      <c r="E14" s="328"/>
      <c r="F14" s="329" t="s">
        <v>205</v>
      </c>
      <c r="G14" s="330"/>
      <c r="H14" s="330"/>
      <c r="I14" s="330"/>
      <c r="J14" s="15"/>
      <c r="K14" s="15"/>
      <c r="L14" s="15"/>
      <c r="M14" s="15"/>
      <c r="N14" s="15"/>
      <c r="O14" s="15"/>
      <c r="P14" s="15"/>
    </row>
    <row r="15" spans="2:16" ht="20.100000000000001" customHeight="1">
      <c r="D15" s="327" t="s">
        <v>145</v>
      </c>
      <c r="E15" s="328"/>
      <c r="F15" s="329" t="s">
        <v>206</v>
      </c>
      <c r="G15" s="330"/>
      <c r="H15" s="330"/>
      <c r="I15" s="330"/>
      <c r="J15" s="15"/>
      <c r="K15" s="15"/>
      <c r="L15" s="15"/>
      <c r="M15" s="15"/>
      <c r="N15" s="15"/>
      <c r="O15" s="15"/>
      <c r="P15" s="15"/>
    </row>
    <row r="16" spans="2:16" ht="20.100000000000001" customHeight="1">
      <c r="D16" s="327" t="s">
        <v>147</v>
      </c>
      <c r="E16" s="328"/>
      <c r="F16" s="329" t="s">
        <v>102</v>
      </c>
      <c r="G16" s="334"/>
      <c r="H16" s="334"/>
      <c r="I16" s="334"/>
      <c r="J16" s="15"/>
      <c r="K16" s="15"/>
      <c r="L16" s="15"/>
      <c r="M16" s="15"/>
      <c r="N16" s="15"/>
      <c r="O16" s="15"/>
      <c r="P16" s="15"/>
    </row>
    <row r="17" spans="4:16" ht="20.100000000000001" customHeight="1">
      <c r="D17" s="327" t="s">
        <v>149</v>
      </c>
      <c r="E17" s="328"/>
      <c r="F17" s="329" t="s">
        <v>337</v>
      </c>
      <c r="G17" s="329"/>
      <c r="H17" s="329"/>
      <c r="I17" s="329"/>
      <c r="J17" s="329"/>
      <c r="K17" s="329"/>
      <c r="L17" s="329"/>
      <c r="M17" s="329"/>
      <c r="N17" s="15"/>
      <c r="O17" s="15"/>
      <c r="P17" s="15"/>
    </row>
    <row r="18" spans="4:16" ht="20.100000000000001" customHeight="1">
      <c r="D18" s="327" t="s">
        <v>152</v>
      </c>
      <c r="E18" s="328"/>
      <c r="F18" s="329" t="s">
        <v>351</v>
      </c>
      <c r="G18" s="329"/>
      <c r="H18" s="329"/>
      <c r="I18" s="329"/>
      <c r="J18" s="329"/>
      <c r="K18" s="329"/>
      <c r="L18" s="329"/>
      <c r="M18" s="329"/>
      <c r="N18" s="15"/>
      <c r="O18" s="15"/>
      <c r="P18" s="15"/>
    </row>
    <row r="19" spans="4:16" ht="20.100000000000001" customHeight="1">
      <c r="D19" s="327" t="s">
        <v>154</v>
      </c>
      <c r="E19" s="328"/>
      <c r="F19" s="329" t="s">
        <v>103</v>
      </c>
      <c r="G19" s="329"/>
      <c r="H19" s="329"/>
      <c r="I19" s="329"/>
      <c r="J19" s="329"/>
      <c r="K19" s="329"/>
      <c r="L19" s="329"/>
      <c r="M19" s="329"/>
      <c r="N19" s="15"/>
      <c r="O19" s="15"/>
      <c r="P19" s="15"/>
    </row>
    <row r="20" spans="4:16" ht="20.100000000000001" customHeight="1">
      <c r="D20" s="327" t="s">
        <v>156</v>
      </c>
      <c r="E20" s="328"/>
      <c r="F20" s="329" t="s">
        <v>336</v>
      </c>
      <c r="G20" s="329"/>
      <c r="H20" s="329"/>
      <c r="I20" s="329"/>
      <c r="J20" s="329"/>
      <c r="K20" s="329"/>
      <c r="L20" s="329"/>
      <c r="M20" s="329"/>
      <c r="N20" s="15"/>
      <c r="O20" s="15"/>
      <c r="P20" s="15"/>
    </row>
    <row r="21" spans="4:16" ht="20.100000000000001" customHeight="1">
      <c r="D21" s="327" t="s">
        <v>158</v>
      </c>
      <c r="E21" s="328"/>
      <c r="F21" s="329" t="s">
        <v>104</v>
      </c>
      <c r="G21" s="334"/>
      <c r="H21" s="334"/>
      <c r="I21" s="334"/>
      <c r="J21" s="334"/>
      <c r="K21" s="334"/>
      <c r="L21" s="15"/>
      <c r="M21" s="15"/>
      <c r="N21" s="15"/>
      <c r="O21" s="15"/>
      <c r="P21" s="15"/>
    </row>
    <row r="22" spans="4:16" ht="20.100000000000001" customHeight="1">
      <c r="D22" s="327" t="s">
        <v>159</v>
      </c>
      <c r="E22" s="328"/>
      <c r="F22" s="329" t="s">
        <v>105</v>
      </c>
      <c r="G22" s="334"/>
      <c r="H22" s="334"/>
      <c r="I22" s="334"/>
      <c r="J22" s="334"/>
      <c r="K22" s="334"/>
      <c r="L22" s="334"/>
      <c r="M22" s="334"/>
      <c r="N22" s="334"/>
      <c r="O22" s="15"/>
    </row>
    <row r="23" spans="4:16" ht="20.100000000000001" customHeight="1">
      <c r="D23" s="327" t="s">
        <v>160</v>
      </c>
      <c r="E23" s="328"/>
      <c r="F23" s="329" t="s">
        <v>106</v>
      </c>
      <c r="G23" s="329"/>
      <c r="H23" s="329"/>
      <c r="I23" s="329"/>
      <c r="J23" s="329"/>
      <c r="K23" s="15"/>
      <c r="L23" s="15"/>
      <c r="M23" s="15"/>
      <c r="N23" s="15"/>
      <c r="O23" s="15"/>
    </row>
    <row r="24" spans="4:16" ht="20.100000000000001" customHeight="1">
      <c r="D24" s="327" t="s">
        <v>162</v>
      </c>
      <c r="E24" s="328"/>
      <c r="F24" s="329" t="s">
        <v>107</v>
      </c>
      <c r="G24" s="329"/>
      <c r="H24" s="329"/>
      <c r="I24" s="329"/>
      <c r="J24" s="329"/>
      <c r="K24" s="15"/>
      <c r="L24" s="15"/>
      <c r="M24" s="15"/>
      <c r="N24" s="15"/>
      <c r="O24" s="15"/>
    </row>
    <row r="25" spans="4:16" ht="20.100000000000001" customHeight="1">
      <c r="D25" s="17"/>
    </row>
    <row r="26" spans="4:16" ht="20.100000000000001" customHeight="1">
      <c r="D26" s="17"/>
    </row>
    <row r="27" spans="4:16" ht="20.100000000000001" customHeight="1">
      <c r="D27" s="17"/>
    </row>
    <row r="28" spans="4:16" ht="20.100000000000001" customHeight="1">
      <c r="D28" s="17"/>
    </row>
    <row r="29" spans="4:16" ht="20.100000000000001" customHeight="1">
      <c r="D29" s="17"/>
    </row>
    <row r="30" spans="4:16" ht="20.100000000000001" customHeight="1">
      <c r="D30" s="17"/>
    </row>
    <row r="31" spans="4:16" ht="20.100000000000001" customHeight="1">
      <c r="D31" s="17"/>
    </row>
    <row r="32" spans="4:16" ht="20.100000000000001" customHeight="1">
      <c r="D32" s="17"/>
    </row>
    <row r="33" spans="4:7" ht="20.100000000000001" customHeight="1">
      <c r="D33" s="17"/>
      <c r="G33" s="20"/>
    </row>
    <row r="34" spans="4:7" ht="20.100000000000001" customHeight="1">
      <c r="D34" s="17"/>
      <c r="G34" s="20"/>
    </row>
    <row r="35" spans="4:7" ht="20.100000000000001" customHeight="1">
      <c r="D35" s="17"/>
    </row>
  </sheetData>
  <mergeCells count="30">
    <mergeCell ref="D16:E16"/>
    <mergeCell ref="D19:E19"/>
    <mergeCell ref="F23:J23"/>
    <mergeCell ref="F17:M17"/>
    <mergeCell ref="D22:E22"/>
    <mergeCell ref="D21:E21"/>
    <mergeCell ref="D20:E20"/>
    <mergeCell ref="D17:E17"/>
    <mergeCell ref="F15:I15"/>
    <mergeCell ref="F16:I16"/>
    <mergeCell ref="F22:N22"/>
    <mergeCell ref="F21:K21"/>
    <mergeCell ref="F19:M19"/>
    <mergeCell ref="F20:M20"/>
    <mergeCell ref="B6:C7"/>
    <mergeCell ref="D6:M7"/>
    <mergeCell ref="F11:K11"/>
    <mergeCell ref="D11:E11"/>
    <mergeCell ref="F12:J12"/>
    <mergeCell ref="F13:J13"/>
    <mergeCell ref="D24:E24"/>
    <mergeCell ref="D23:E23"/>
    <mergeCell ref="F18:M18"/>
    <mergeCell ref="D12:E12"/>
    <mergeCell ref="D13:E13"/>
    <mergeCell ref="D18:E18"/>
    <mergeCell ref="D14:E14"/>
    <mergeCell ref="D15:E15"/>
    <mergeCell ref="F14:I14"/>
    <mergeCell ref="F24:J2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65" orientation="portrait" useFirstPageNumber="1" horizontalDpi="4294967293" r:id="rId1"/>
  <headerFooter scaleWithDoc="0" alignWithMargins="0">
    <oddFooter>&amp;C&amp;P</oddFooter>
  </headerFooter>
  <colBreaks count="1" manualBreakCount="1">
    <brk id="15" max="2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showGridLines="0" tabSelected="1" topLeftCell="B25" zoomScale="60" zoomScaleNormal="60" zoomScaleSheetLayoutView="75" workbookViewId="0">
      <selection activeCell="L14" sqref="L14:L15"/>
    </sheetView>
  </sheetViews>
  <sheetFormatPr defaultColWidth="3.625" defaultRowHeight="20.100000000000001" customHeight="1"/>
  <cols>
    <col min="1" max="1" width="5.625" style="22" customWidth="1"/>
    <col min="2" max="2" width="21.625" style="22" customWidth="1"/>
    <col min="3" max="3" width="31.875" style="22" customWidth="1"/>
    <col min="4" max="4" width="11.125" style="22" customWidth="1"/>
    <col min="5" max="7" width="13" style="22" customWidth="1"/>
    <col min="8" max="8" width="2.75" style="144" customWidth="1"/>
    <col min="9" max="9" width="8.125" style="22" customWidth="1"/>
    <col min="10" max="20" width="7.875" style="22" customWidth="1"/>
    <col min="21" max="21" width="6.125" style="22" customWidth="1"/>
    <col min="22" max="23" width="3.625" style="22"/>
    <col min="24" max="25" width="9.625" style="22" customWidth="1"/>
    <col min="26" max="16384" width="3.625" style="22"/>
  </cols>
  <sheetData>
    <row r="1" spans="1:23" ht="47.25" customHeight="1">
      <c r="A1" s="529" t="s">
        <v>556</v>
      </c>
      <c r="B1" s="529"/>
      <c r="C1" s="529"/>
      <c r="D1" s="529"/>
      <c r="E1" s="529"/>
      <c r="F1" s="529"/>
      <c r="G1" s="529"/>
      <c r="H1" s="304"/>
      <c r="J1" s="326" t="s">
        <v>118</v>
      </c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3" ht="20.100000000000001" customHeight="1" thickBot="1">
      <c r="A2" s="530" t="s">
        <v>119</v>
      </c>
      <c r="B2" s="531"/>
      <c r="I2" s="144"/>
      <c r="W2" s="144"/>
    </row>
    <row r="3" spans="1:23" ht="20.100000000000001" customHeight="1">
      <c r="A3" s="352" t="s">
        <v>120</v>
      </c>
      <c r="B3" s="532"/>
      <c r="C3" s="535" t="s">
        <v>587</v>
      </c>
      <c r="D3" s="536"/>
      <c r="E3" s="539" t="s">
        <v>121</v>
      </c>
      <c r="F3" s="540"/>
      <c r="G3" s="351"/>
      <c r="I3" s="351" t="s">
        <v>122</v>
      </c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541" t="s">
        <v>609</v>
      </c>
      <c r="V3" s="542"/>
      <c r="W3" s="543"/>
    </row>
    <row r="4" spans="1:23" ht="22.5" customHeight="1">
      <c r="A4" s="533"/>
      <c r="B4" s="534"/>
      <c r="C4" s="537"/>
      <c r="D4" s="538"/>
      <c r="E4" s="306" t="s">
        <v>588</v>
      </c>
      <c r="F4" s="25" t="s">
        <v>589</v>
      </c>
      <c r="G4" s="307" t="s">
        <v>696</v>
      </c>
      <c r="I4" s="308" t="s">
        <v>123</v>
      </c>
      <c r="J4" s="308" t="s">
        <v>124</v>
      </c>
      <c r="K4" s="308" t="s">
        <v>125</v>
      </c>
      <c r="L4" s="308" t="s">
        <v>126</v>
      </c>
      <c r="M4" s="308" t="s">
        <v>127</v>
      </c>
      <c r="N4" s="308" t="s">
        <v>128</v>
      </c>
      <c r="O4" s="308" t="s">
        <v>129</v>
      </c>
      <c r="P4" s="308" t="s">
        <v>130</v>
      </c>
      <c r="Q4" s="308" t="s">
        <v>131</v>
      </c>
      <c r="R4" s="308" t="s">
        <v>132</v>
      </c>
      <c r="S4" s="308" t="s">
        <v>133</v>
      </c>
      <c r="T4" s="305" t="s">
        <v>134</v>
      </c>
      <c r="U4" s="544"/>
      <c r="V4" s="545"/>
      <c r="W4" s="543"/>
    </row>
    <row r="5" spans="1:23" s="317" customFormat="1" ht="24.95" customHeight="1">
      <c r="A5" s="145" t="s">
        <v>135</v>
      </c>
      <c r="B5" s="309" t="s">
        <v>136</v>
      </c>
      <c r="C5" s="310" t="s">
        <v>697</v>
      </c>
      <c r="D5" s="311" t="s">
        <v>698</v>
      </c>
      <c r="E5" s="312">
        <v>1916</v>
      </c>
      <c r="F5" s="304">
        <v>1985</v>
      </c>
      <c r="G5" s="313">
        <v>2042</v>
      </c>
      <c r="H5" s="304"/>
      <c r="I5" s="314">
        <v>2115</v>
      </c>
      <c r="J5" s="314">
        <v>2090</v>
      </c>
      <c r="K5" s="314">
        <v>2113</v>
      </c>
      <c r="L5" s="314">
        <v>2052</v>
      </c>
      <c r="M5" s="314">
        <v>2063</v>
      </c>
      <c r="N5" s="314">
        <v>2128</v>
      </c>
      <c r="O5" s="314">
        <v>2070</v>
      </c>
      <c r="P5" s="314">
        <v>1973</v>
      </c>
      <c r="Q5" s="314">
        <v>1957</v>
      </c>
      <c r="R5" s="314">
        <v>1959</v>
      </c>
      <c r="S5" s="314">
        <v>1977</v>
      </c>
      <c r="T5" s="315">
        <v>2024</v>
      </c>
      <c r="U5" s="312"/>
      <c r="V5" s="225" t="s">
        <v>590</v>
      </c>
      <c r="W5" s="316"/>
    </row>
    <row r="6" spans="1:23" s="317" customFormat="1" ht="24.95" customHeight="1">
      <c r="A6" s="145" t="s">
        <v>137</v>
      </c>
      <c r="B6" s="318" t="s">
        <v>138</v>
      </c>
      <c r="C6" s="319" t="s">
        <v>699</v>
      </c>
      <c r="D6" s="320" t="s">
        <v>700</v>
      </c>
      <c r="E6" s="304">
        <v>169</v>
      </c>
      <c r="F6" s="304">
        <v>169</v>
      </c>
      <c r="G6" s="313">
        <v>157</v>
      </c>
      <c r="H6" s="304"/>
      <c r="I6" s="314">
        <v>163</v>
      </c>
      <c r="J6" s="314">
        <v>165</v>
      </c>
      <c r="K6" s="314">
        <v>165</v>
      </c>
      <c r="L6" s="314">
        <v>167</v>
      </c>
      <c r="M6" s="314">
        <v>163</v>
      </c>
      <c r="N6" s="314">
        <v>168</v>
      </c>
      <c r="O6" s="314">
        <v>166</v>
      </c>
      <c r="P6" s="314">
        <v>150</v>
      </c>
      <c r="Q6" s="314">
        <v>145</v>
      </c>
      <c r="R6" s="314">
        <v>141</v>
      </c>
      <c r="S6" s="314">
        <v>147</v>
      </c>
      <c r="T6" s="315">
        <v>146</v>
      </c>
      <c r="U6" s="304"/>
      <c r="V6" s="225" t="s">
        <v>139</v>
      </c>
    </row>
    <row r="7" spans="1:23" s="317" customFormat="1" ht="24.95" customHeight="1">
      <c r="A7" s="145" t="s">
        <v>140</v>
      </c>
      <c r="B7" s="318" t="s">
        <v>141</v>
      </c>
      <c r="C7" s="319" t="s">
        <v>701</v>
      </c>
      <c r="D7" s="320" t="s">
        <v>702</v>
      </c>
      <c r="E7" s="304">
        <v>236</v>
      </c>
      <c r="F7" s="304">
        <v>252</v>
      </c>
      <c r="G7" s="313">
        <v>256</v>
      </c>
      <c r="H7" s="304"/>
      <c r="I7" s="314">
        <v>258</v>
      </c>
      <c r="J7" s="314">
        <v>252</v>
      </c>
      <c r="K7" s="314">
        <v>258</v>
      </c>
      <c r="L7" s="314">
        <v>260</v>
      </c>
      <c r="M7" s="314">
        <v>262</v>
      </c>
      <c r="N7" s="314">
        <v>262</v>
      </c>
      <c r="O7" s="314">
        <v>259</v>
      </c>
      <c r="P7" s="314">
        <v>244</v>
      </c>
      <c r="Q7" s="314">
        <v>248</v>
      </c>
      <c r="R7" s="314">
        <v>261</v>
      </c>
      <c r="S7" s="314">
        <v>251</v>
      </c>
      <c r="T7" s="315">
        <v>251</v>
      </c>
      <c r="U7" s="304"/>
      <c r="V7" s="225" t="s">
        <v>142</v>
      </c>
    </row>
    <row r="8" spans="1:23" s="317" customFormat="1" ht="24.95" customHeight="1">
      <c r="A8" s="145" t="s">
        <v>143</v>
      </c>
      <c r="B8" s="318" t="s">
        <v>144</v>
      </c>
      <c r="C8" s="319" t="s">
        <v>703</v>
      </c>
      <c r="D8" s="320" t="s">
        <v>704</v>
      </c>
      <c r="E8" s="304">
        <v>506</v>
      </c>
      <c r="F8" s="304">
        <v>578</v>
      </c>
      <c r="G8" s="313">
        <v>542</v>
      </c>
      <c r="H8" s="304"/>
      <c r="I8" s="314">
        <v>566</v>
      </c>
      <c r="J8" s="314">
        <v>544</v>
      </c>
      <c r="K8" s="314">
        <v>475</v>
      </c>
      <c r="L8" s="314">
        <v>507</v>
      </c>
      <c r="M8" s="314">
        <v>553</v>
      </c>
      <c r="N8" s="314">
        <v>596</v>
      </c>
      <c r="O8" s="314">
        <v>647</v>
      </c>
      <c r="P8" s="314">
        <v>483</v>
      </c>
      <c r="Q8" s="314">
        <v>497</v>
      </c>
      <c r="R8" s="314">
        <v>504</v>
      </c>
      <c r="S8" s="314">
        <v>559</v>
      </c>
      <c r="T8" s="315">
        <v>569</v>
      </c>
      <c r="U8" s="304"/>
      <c r="V8" s="225" t="s">
        <v>591</v>
      </c>
    </row>
    <row r="9" spans="1:23" s="317" customFormat="1" ht="24.95" customHeight="1">
      <c r="A9" s="145" t="s">
        <v>145</v>
      </c>
      <c r="B9" s="318" t="s">
        <v>146</v>
      </c>
      <c r="C9" s="319" t="s">
        <v>703</v>
      </c>
      <c r="D9" s="320" t="s">
        <v>704</v>
      </c>
      <c r="E9" s="304">
        <v>177</v>
      </c>
      <c r="F9" s="304">
        <v>186</v>
      </c>
      <c r="G9" s="313">
        <v>175</v>
      </c>
      <c r="H9" s="304"/>
      <c r="I9" s="314">
        <v>193</v>
      </c>
      <c r="J9" s="314">
        <v>171</v>
      </c>
      <c r="K9" s="314">
        <v>167</v>
      </c>
      <c r="L9" s="314">
        <v>161</v>
      </c>
      <c r="M9" s="314">
        <v>171</v>
      </c>
      <c r="N9" s="314">
        <v>179</v>
      </c>
      <c r="O9" s="314">
        <v>181</v>
      </c>
      <c r="P9" s="314">
        <v>184</v>
      </c>
      <c r="Q9" s="314">
        <v>177</v>
      </c>
      <c r="R9" s="314">
        <v>173</v>
      </c>
      <c r="S9" s="314">
        <v>168</v>
      </c>
      <c r="T9" s="315">
        <v>175</v>
      </c>
      <c r="U9" s="304"/>
      <c r="V9" s="225" t="s">
        <v>592</v>
      </c>
    </row>
    <row r="10" spans="1:23" s="317" customFormat="1" ht="24.95" customHeight="1">
      <c r="A10" s="145" t="s">
        <v>147</v>
      </c>
      <c r="B10" s="318" t="s">
        <v>148</v>
      </c>
      <c r="C10" s="319" t="s">
        <v>705</v>
      </c>
      <c r="D10" s="320" t="s">
        <v>704</v>
      </c>
      <c r="E10" s="304">
        <v>126</v>
      </c>
      <c r="F10" s="304">
        <v>130</v>
      </c>
      <c r="G10" s="313">
        <v>129</v>
      </c>
      <c r="H10" s="304"/>
      <c r="I10" s="314">
        <v>132</v>
      </c>
      <c r="J10" s="314">
        <v>134</v>
      </c>
      <c r="K10" s="314">
        <v>127</v>
      </c>
      <c r="L10" s="314">
        <v>127</v>
      </c>
      <c r="M10" s="314">
        <v>131</v>
      </c>
      <c r="N10" s="314">
        <v>135</v>
      </c>
      <c r="O10" s="314">
        <v>126</v>
      </c>
      <c r="P10" s="314">
        <v>127</v>
      </c>
      <c r="Q10" s="314">
        <v>133</v>
      </c>
      <c r="R10" s="314">
        <v>146</v>
      </c>
      <c r="S10" s="314">
        <v>121</v>
      </c>
      <c r="T10" s="315">
        <v>110</v>
      </c>
      <c r="U10" s="304"/>
      <c r="V10" s="225" t="s">
        <v>593</v>
      </c>
    </row>
    <row r="11" spans="1:23" s="317" customFormat="1" ht="24.95" customHeight="1">
      <c r="A11" s="145" t="s">
        <v>149</v>
      </c>
      <c r="B11" s="318" t="s">
        <v>150</v>
      </c>
      <c r="C11" s="319" t="s">
        <v>706</v>
      </c>
      <c r="D11" s="320" t="s">
        <v>707</v>
      </c>
      <c r="E11" s="304">
        <v>222</v>
      </c>
      <c r="F11" s="304">
        <v>216</v>
      </c>
      <c r="G11" s="313">
        <v>216</v>
      </c>
      <c r="H11" s="304"/>
      <c r="I11" s="314">
        <v>223</v>
      </c>
      <c r="J11" s="314">
        <v>219</v>
      </c>
      <c r="K11" s="314">
        <v>219</v>
      </c>
      <c r="L11" s="314">
        <v>222</v>
      </c>
      <c r="M11" s="314">
        <v>221</v>
      </c>
      <c r="N11" s="314">
        <v>222</v>
      </c>
      <c r="O11" s="314">
        <v>220</v>
      </c>
      <c r="P11" s="314">
        <v>210</v>
      </c>
      <c r="Q11" s="314">
        <v>203</v>
      </c>
      <c r="R11" s="314">
        <v>202</v>
      </c>
      <c r="S11" s="314">
        <v>209</v>
      </c>
      <c r="T11" s="315">
        <v>222</v>
      </c>
      <c r="U11" s="304"/>
      <c r="V11" s="225" t="s">
        <v>151</v>
      </c>
    </row>
    <row r="12" spans="1:23" s="317" customFormat="1" ht="24.95" customHeight="1">
      <c r="A12" s="145" t="s">
        <v>152</v>
      </c>
      <c r="B12" s="318" t="s">
        <v>155</v>
      </c>
      <c r="C12" s="319" t="s">
        <v>328</v>
      </c>
      <c r="D12" s="320" t="s">
        <v>708</v>
      </c>
      <c r="E12" s="304">
        <v>216</v>
      </c>
      <c r="F12" s="304">
        <v>220</v>
      </c>
      <c r="G12" s="313">
        <v>218</v>
      </c>
      <c r="H12" s="304"/>
      <c r="I12" s="314">
        <v>226</v>
      </c>
      <c r="J12" s="314">
        <v>218</v>
      </c>
      <c r="K12" s="314">
        <v>224</v>
      </c>
      <c r="L12" s="314">
        <v>225</v>
      </c>
      <c r="M12" s="314">
        <v>223</v>
      </c>
      <c r="N12" s="314">
        <v>223</v>
      </c>
      <c r="O12" s="314">
        <v>226</v>
      </c>
      <c r="P12" s="314">
        <v>214</v>
      </c>
      <c r="Q12" s="314">
        <v>214</v>
      </c>
      <c r="R12" s="314">
        <v>208</v>
      </c>
      <c r="S12" s="314">
        <v>206</v>
      </c>
      <c r="T12" s="315">
        <v>209</v>
      </c>
      <c r="U12" s="304"/>
      <c r="V12" s="225" t="s">
        <v>153</v>
      </c>
    </row>
    <row r="13" spans="1:23" s="317" customFormat="1" ht="24.95" customHeight="1">
      <c r="A13" s="145" t="s">
        <v>154</v>
      </c>
      <c r="B13" s="318" t="s">
        <v>157</v>
      </c>
      <c r="C13" s="319" t="s">
        <v>709</v>
      </c>
      <c r="D13" s="320" t="s">
        <v>710</v>
      </c>
      <c r="E13" s="304">
        <v>84</v>
      </c>
      <c r="F13" s="304">
        <v>80</v>
      </c>
      <c r="G13" s="313">
        <v>75</v>
      </c>
      <c r="H13" s="304"/>
      <c r="I13" s="314">
        <v>80</v>
      </c>
      <c r="J13" s="314">
        <v>78</v>
      </c>
      <c r="K13" s="314">
        <v>77</v>
      </c>
      <c r="L13" s="314">
        <v>77</v>
      </c>
      <c r="M13" s="314">
        <v>78</v>
      </c>
      <c r="N13" s="314">
        <v>78</v>
      </c>
      <c r="O13" s="314">
        <v>82</v>
      </c>
      <c r="P13" s="314">
        <v>72</v>
      </c>
      <c r="Q13" s="314">
        <v>67</v>
      </c>
      <c r="R13" s="314">
        <v>65</v>
      </c>
      <c r="S13" s="314">
        <v>66</v>
      </c>
      <c r="T13" s="315">
        <v>74</v>
      </c>
      <c r="U13" s="304"/>
      <c r="V13" s="225" t="s">
        <v>594</v>
      </c>
    </row>
    <row r="14" spans="1:23" s="317" customFormat="1" ht="24.95" customHeight="1">
      <c r="A14" s="145" t="s">
        <v>156</v>
      </c>
      <c r="B14" s="318" t="s">
        <v>161</v>
      </c>
      <c r="C14" s="319" t="s">
        <v>711</v>
      </c>
      <c r="D14" s="320" t="s">
        <v>562</v>
      </c>
      <c r="E14" s="304">
        <v>384</v>
      </c>
      <c r="F14" s="304">
        <v>362</v>
      </c>
      <c r="G14" s="313">
        <v>328</v>
      </c>
      <c r="H14" s="304"/>
      <c r="I14" s="314">
        <v>509</v>
      </c>
      <c r="J14" s="314">
        <v>378</v>
      </c>
      <c r="K14" s="314">
        <v>319</v>
      </c>
      <c r="L14" s="314">
        <v>396</v>
      </c>
      <c r="M14" s="314">
        <v>299</v>
      </c>
      <c r="N14" s="314">
        <v>315</v>
      </c>
      <c r="O14" s="314">
        <v>316</v>
      </c>
      <c r="P14" s="314">
        <v>196</v>
      </c>
      <c r="Q14" s="314">
        <v>225</v>
      </c>
      <c r="R14" s="314">
        <v>350</v>
      </c>
      <c r="S14" s="314">
        <v>243</v>
      </c>
      <c r="T14" s="315">
        <v>395</v>
      </c>
      <c r="U14" s="304" t="s">
        <v>590</v>
      </c>
      <c r="V14" s="225" t="s">
        <v>740</v>
      </c>
    </row>
    <row r="15" spans="1:23" s="317" customFormat="1" ht="24.95" customHeight="1">
      <c r="A15" s="145" t="s">
        <v>158</v>
      </c>
      <c r="B15" s="318" t="s">
        <v>163</v>
      </c>
      <c r="C15" s="319" t="s">
        <v>712</v>
      </c>
      <c r="D15" s="320" t="s">
        <v>563</v>
      </c>
      <c r="E15" s="304">
        <v>244</v>
      </c>
      <c r="F15" s="304">
        <v>187</v>
      </c>
      <c r="G15" s="313">
        <v>220</v>
      </c>
      <c r="H15" s="304"/>
      <c r="I15" s="314">
        <v>208</v>
      </c>
      <c r="J15" s="314">
        <v>264</v>
      </c>
      <c r="K15" s="314">
        <v>304</v>
      </c>
      <c r="L15" s="314">
        <v>278</v>
      </c>
      <c r="M15" s="314">
        <v>246</v>
      </c>
      <c r="N15" s="314">
        <v>219</v>
      </c>
      <c r="O15" s="314">
        <v>214</v>
      </c>
      <c r="P15" s="314">
        <v>132</v>
      </c>
      <c r="Q15" s="314">
        <v>156</v>
      </c>
      <c r="R15" s="314">
        <v>125</v>
      </c>
      <c r="S15" s="314">
        <v>215</v>
      </c>
      <c r="T15" s="315">
        <v>281</v>
      </c>
      <c r="U15" s="304" t="s">
        <v>590</v>
      </c>
      <c r="V15" s="225" t="s">
        <v>590</v>
      </c>
    </row>
    <row r="16" spans="1:23" s="317" customFormat="1" ht="24.95" customHeight="1">
      <c r="A16" s="145" t="s">
        <v>159</v>
      </c>
      <c r="B16" s="318" t="s">
        <v>165</v>
      </c>
      <c r="C16" s="319" t="s">
        <v>712</v>
      </c>
      <c r="D16" s="320" t="s">
        <v>563</v>
      </c>
      <c r="E16" s="304">
        <v>121</v>
      </c>
      <c r="F16" s="304">
        <v>108</v>
      </c>
      <c r="G16" s="313">
        <v>112</v>
      </c>
      <c r="H16" s="304"/>
      <c r="I16" s="314">
        <v>119</v>
      </c>
      <c r="J16" s="314">
        <v>152</v>
      </c>
      <c r="K16" s="314">
        <v>106</v>
      </c>
      <c r="L16" s="314">
        <v>104</v>
      </c>
      <c r="M16" s="314">
        <v>112</v>
      </c>
      <c r="N16" s="314">
        <v>107</v>
      </c>
      <c r="O16" s="314">
        <v>102</v>
      </c>
      <c r="P16" s="314">
        <v>110</v>
      </c>
      <c r="Q16" s="314">
        <v>118</v>
      </c>
      <c r="R16" s="314">
        <v>102</v>
      </c>
      <c r="S16" s="314">
        <v>104</v>
      </c>
      <c r="T16" s="315">
        <v>108</v>
      </c>
      <c r="U16" s="304" t="s">
        <v>590</v>
      </c>
      <c r="V16" s="225" t="s">
        <v>139</v>
      </c>
    </row>
    <row r="17" spans="1:22" s="317" customFormat="1" ht="24.95" customHeight="1">
      <c r="A17" s="145" t="s">
        <v>160</v>
      </c>
      <c r="B17" s="318" t="s">
        <v>167</v>
      </c>
      <c r="C17" s="319" t="s">
        <v>713</v>
      </c>
      <c r="D17" s="320" t="s">
        <v>714</v>
      </c>
      <c r="E17" s="304">
        <v>205</v>
      </c>
      <c r="F17" s="304">
        <v>208</v>
      </c>
      <c r="G17" s="313">
        <v>205</v>
      </c>
      <c r="H17" s="304"/>
      <c r="I17" s="314">
        <v>206</v>
      </c>
      <c r="J17" s="314">
        <v>206</v>
      </c>
      <c r="K17" s="314">
        <v>206</v>
      </c>
      <c r="L17" s="314">
        <v>212</v>
      </c>
      <c r="M17" s="314">
        <v>210</v>
      </c>
      <c r="N17" s="314">
        <v>215</v>
      </c>
      <c r="O17" s="314">
        <v>207</v>
      </c>
      <c r="P17" s="314">
        <v>203</v>
      </c>
      <c r="Q17" s="314">
        <v>201</v>
      </c>
      <c r="R17" s="314">
        <v>199</v>
      </c>
      <c r="S17" s="314">
        <v>199</v>
      </c>
      <c r="T17" s="315">
        <v>201</v>
      </c>
      <c r="U17" s="304" t="s">
        <v>590</v>
      </c>
      <c r="V17" s="225" t="s">
        <v>142</v>
      </c>
    </row>
    <row r="18" spans="1:22" s="317" customFormat="1" ht="24.95" customHeight="1">
      <c r="A18" s="145" t="s">
        <v>162</v>
      </c>
      <c r="B18" s="318" t="s">
        <v>169</v>
      </c>
      <c r="C18" s="319" t="s">
        <v>715</v>
      </c>
      <c r="D18" s="320" t="s">
        <v>714</v>
      </c>
      <c r="E18" s="304">
        <v>417</v>
      </c>
      <c r="F18" s="304">
        <v>436</v>
      </c>
      <c r="G18" s="313">
        <v>436</v>
      </c>
      <c r="H18" s="304"/>
      <c r="I18" s="314">
        <v>446</v>
      </c>
      <c r="J18" s="314">
        <v>443</v>
      </c>
      <c r="K18" s="314">
        <v>448</v>
      </c>
      <c r="L18" s="314">
        <v>443</v>
      </c>
      <c r="M18" s="314">
        <v>443</v>
      </c>
      <c r="N18" s="314">
        <v>451</v>
      </c>
      <c r="O18" s="314">
        <v>438</v>
      </c>
      <c r="P18" s="314">
        <v>436</v>
      </c>
      <c r="Q18" s="314">
        <v>426</v>
      </c>
      <c r="R18" s="314">
        <v>409</v>
      </c>
      <c r="S18" s="314">
        <v>413</v>
      </c>
      <c r="T18" s="315">
        <v>431</v>
      </c>
      <c r="U18" s="304" t="s">
        <v>590</v>
      </c>
      <c r="V18" s="225" t="s">
        <v>591</v>
      </c>
    </row>
    <row r="19" spans="1:22" s="317" customFormat="1" ht="24.95" customHeight="1">
      <c r="A19" s="145" t="s">
        <v>164</v>
      </c>
      <c r="B19" s="318" t="s">
        <v>716</v>
      </c>
      <c r="C19" s="319" t="s">
        <v>717</v>
      </c>
      <c r="D19" s="320" t="s">
        <v>776</v>
      </c>
      <c r="E19" s="304">
        <v>305</v>
      </c>
      <c r="F19" s="304">
        <v>306</v>
      </c>
      <c r="G19" s="313">
        <v>297</v>
      </c>
      <c r="H19" s="304"/>
      <c r="I19" s="314">
        <v>297</v>
      </c>
      <c r="J19" s="314">
        <v>305</v>
      </c>
      <c r="K19" s="314">
        <v>299</v>
      </c>
      <c r="L19" s="314">
        <v>297</v>
      </c>
      <c r="M19" s="314">
        <v>300</v>
      </c>
      <c r="N19" s="314">
        <v>300</v>
      </c>
      <c r="O19" s="314">
        <v>297</v>
      </c>
      <c r="P19" s="314">
        <v>292</v>
      </c>
      <c r="Q19" s="314">
        <v>298</v>
      </c>
      <c r="R19" s="314">
        <v>280</v>
      </c>
      <c r="S19" s="314">
        <v>287</v>
      </c>
      <c r="T19" s="315">
        <v>306</v>
      </c>
      <c r="U19" s="304" t="s">
        <v>590</v>
      </c>
      <c r="V19" s="225" t="s">
        <v>592</v>
      </c>
    </row>
    <row r="20" spans="1:22" s="317" customFormat="1" ht="24.95" customHeight="1">
      <c r="A20" s="145" t="s">
        <v>166</v>
      </c>
      <c r="B20" s="318" t="s">
        <v>172</v>
      </c>
      <c r="C20" s="319" t="s">
        <v>582</v>
      </c>
      <c r="D20" s="320" t="s">
        <v>714</v>
      </c>
      <c r="E20" s="304">
        <v>361</v>
      </c>
      <c r="F20" s="304">
        <v>325</v>
      </c>
      <c r="G20" s="313">
        <v>318</v>
      </c>
      <c r="H20" s="304"/>
      <c r="I20" s="314">
        <v>321</v>
      </c>
      <c r="J20" s="314">
        <v>320</v>
      </c>
      <c r="K20" s="314">
        <v>321</v>
      </c>
      <c r="L20" s="314">
        <v>333</v>
      </c>
      <c r="M20" s="314">
        <v>323</v>
      </c>
      <c r="N20" s="314">
        <v>343</v>
      </c>
      <c r="O20" s="314">
        <v>346</v>
      </c>
      <c r="P20" s="314">
        <v>315</v>
      </c>
      <c r="Q20" s="314">
        <v>299</v>
      </c>
      <c r="R20" s="314">
        <v>298</v>
      </c>
      <c r="S20" s="314">
        <v>306</v>
      </c>
      <c r="T20" s="315">
        <v>293</v>
      </c>
      <c r="U20" s="304" t="s">
        <v>590</v>
      </c>
      <c r="V20" s="225" t="s">
        <v>593</v>
      </c>
    </row>
    <row r="21" spans="1:22" s="317" customFormat="1" ht="24.95" customHeight="1">
      <c r="A21" s="145" t="s">
        <v>168</v>
      </c>
      <c r="B21" s="318" t="s">
        <v>718</v>
      </c>
      <c r="C21" s="319" t="s">
        <v>719</v>
      </c>
      <c r="D21" s="320" t="s">
        <v>777</v>
      </c>
      <c r="E21" s="304">
        <v>155</v>
      </c>
      <c r="F21" s="304">
        <v>163</v>
      </c>
      <c r="G21" s="313">
        <v>157</v>
      </c>
      <c r="H21" s="304"/>
      <c r="I21" s="314">
        <v>161</v>
      </c>
      <c r="J21" s="314">
        <v>162</v>
      </c>
      <c r="K21" s="314">
        <v>166</v>
      </c>
      <c r="L21" s="314">
        <v>167</v>
      </c>
      <c r="M21" s="314">
        <v>163</v>
      </c>
      <c r="N21" s="314">
        <v>164</v>
      </c>
      <c r="O21" s="314">
        <v>164</v>
      </c>
      <c r="P21" s="314">
        <v>146</v>
      </c>
      <c r="Q21" s="314">
        <v>145</v>
      </c>
      <c r="R21" s="314">
        <v>143</v>
      </c>
      <c r="S21" s="314">
        <v>147</v>
      </c>
      <c r="T21" s="315">
        <v>150</v>
      </c>
      <c r="U21" s="304" t="s">
        <v>590</v>
      </c>
      <c r="V21" s="225" t="s">
        <v>151</v>
      </c>
    </row>
    <row r="22" spans="1:22" s="317" customFormat="1" ht="24.95" customHeight="1">
      <c r="A22" s="145" t="s">
        <v>170</v>
      </c>
      <c r="B22" s="318" t="s">
        <v>175</v>
      </c>
      <c r="C22" s="319" t="s">
        <v>720</v>
      </c>
      <c r="D22" s="320" t="s">
        <v>564</v>
      </c>
      <c r="E22" s="304">
        <v>225</v>
      </c>
      <c r="F22" s="304">
        <v>234</v>
      </c>
      <c r="G22" s="313">
        <v>213</v>
      </c>
      <c r="H22" s="304"/>
      <c r="I22" s="314">
        <v>247</v>
      </c>
      <c r="J22" s="314">
        <v>215</v>
      </c>
      <c r="K22" s="314">
        <v>221</v>
      </c>
      <c r="L22" s="314">
        <v>212</v>
      </c>
      <c r="M22" s="314">
        <v>258</v>
      </c>
      <c r="N22" s="314">
        <v>191</v>
      </c>
      <c r="O22" s="314">
        <v>198</v>
      </c>
      <c r="P22" s="314">
        <v>145</v>
      </c>
      <c r="Q22" s="314">
        <v>223</v>
      </c>
      <c r="R22" s="314">
        <v>201</v>
      </c>
      <c r="S22" s="314">
        <v>222</v>
      </c>
      <c r="T22" s="315">
        <v>220</v>
      </c>
      <c r="U22" s="304" t="s">
        <v>590</v>
      </c>
      <c r="V22" s="225" t="s">
        <v>153</v>
      </c>
    </row>
    <row r="23" spans="1:22" s="317" customFormat="1" ht="24.95" customHeight="1">
      <c r="A23" s="145" t="s">
        <v>171</v>
      </c>
      <c r="B23" s="318" t="s">
        <v>181</v>
      </c>
      <c r="C23" s="319" t="s">
        <v>721</v>
      </c>
      <c r="D23" s="320" t="s">
        <v>722</v>
      </c>
      <c r="E23" s="304">
        <v>62</v>
      </c>
      <c r="F23" s="304">
        <v>72</v>
      </c>
      <c r="G23" s="313">
        <v>60</v>
      </c>
      <c r="H23" s="304"/>
      <c r="I23" s="314">
        <v>54</v>
      </c>
      <c r="J23" s="314">
        <v>59</v>
      </c>
      <c r="K23" s="314">
        <v>60</v>
      </c>
      <c r="L23" s="314">
        <v>70</v>
      </c>
      <c r="M23" s="314">
        <v>75</v>
      </c>
      <c r="N23" s="314">
        <v>62</v>
      </c>
      <c r="O23" s="314">
        <v>60</v>
      </c>
      <c r="P23" s="314">
        <v>59</v>
      </c>
      <c r="Q23" s="314">
        <v>58</v>
      </c>
      <c r="R23" s="314">
        <v>54</v>
      </c>
      <c r="S23" s="314">
        <v>48</v>
      </c>
      <c r="T23" s="315">
        <v>56</v>
      </c>
      <c r="U23" s="304" t="s">
        <v>590</v>
      </c>
      <c r="V23" s="225" t="s">
        <v>594</v>
      </c>
    </row>
    <row r="24" spans="1:22" s="317" customFormat="1" ht="24.95" customHeight="1">
      <c r="A24" s="145" t="s">
        <v>173</v>
      </c>
      <c r="B24" s="318" t="s">
        <v>183</v>
      </c>
      <c r="C24" s="319" t="s">
        <v>723</v>
      </c>
      <c r="D24" s="320" t="s">
        <v>565</v>
      </c>
      <c r="E24" s="304">
        <v>61</v>
      </c>
      <c r="F24" s="304">
        <v>66</v>
      </c>
      <c r="G24" s="313">
        <v>56</v>
      </c>
      <c r="H24" s="304"/>
      <c r="I24" s="314">
        <v>55</v>
      </c>
      <c r="J24" s="314">
        <v>55</v>
      </c>
      <c r="K24" s="314">
        <v>66</v>
      </c>
      <c r="L24" s="314">
        <v>78</v>
      </c>
      <c r="M24" s="314">
        <v>70</v>
      </c>
      <c r="N24" s="314">
        <v>55</v>
      </c>
      <c r="O24" s="314">
        <v>60</v>
      </c>
      <c r="P24" s="314">
        <v>52</v>
      </c>
      <c r="Q24" s="314">
        <v>49</v>
      </c>
      <c r="R24" s="314">
        <v>49</v>
      </c>
      <c r="S24" s="314">
        <v>41</v>
      </c>
      <c r="T24" s="315">
        <v>42</v>
      </c>
      <c r="U24" s="304" t="s">
        <v>139</v>
      </c>
      <c r="V24" s="225" t="s">
        <v>740</v>
      </c>
    </row>
    <row r="25" spans="1:22" s="317" customFormat="1" ht="24.95" customHeight="1">
      <c r="A25" s="145" t="s">
        <v>724</v>
      </c>
      <c r="B25" s="318" t="s">
        <v>725</v>
      </c>
      <c r="C25" s="319" t="s">
        <v>726</v>
      </c>
      <c r="D25" s="320" t="s">
        <v>566</v>
      </c>
      <c r="E25" s="304">
        <v>77</v>
      </c>
      <c r="F25" s="304">
        <v>83</v>
      </c>
      <c r="G25" s="313">
        <v>77</v>
      </c>
      <c r="H25" s="304"/>
      <c r="I25" s="314">
        <v>93</v>
      </c>
      <c r="J25" s="314">
        <v>84</v>
      </c>
      <c r="K25" s="314">
        <v>75</v>
      </c>
      <c r="L25" s="314">
        <v>64</v>
      </c>
      <c r="M25" s="314">
        <v>64</v>
      </c>
      <c r="N25" s="314">
        <v>58</v>
      </c>
      <c r="O25" s="314">
        <v>60</v>
      </c>
      <c r="P25" s="314">
        <v>57</v>
      </c>
      <c r="Q25" s="314">
        <v>87</v>
      </c>
      <c r="R25" s="314">
        <v>78</v>
      </c>
      <c r="S25" s="314">
        <v>115</v>
      </c>
      <c r="T25" s="315">
        <v>84</v>
      </c>
      <c r="U25" s="304" t="s">
        <v>139</v>
      </c>
      <c r="V25" s="225" t="s">
        <v>590</v>
      </c>
    </row>
    <row r="26" spans="1:22" s="317" customFormat="1" ht="24.95" customHeight="1">
      <c r="A26" s="145" t="s">
        <v>174</v>
      </c>
      <c r="B26" s="318" t="s">
        <v>177</v>
      </c>
      <c r="C26" s="319" t="s">
        <v>727</v>
      </c>
      <c r="D26" s="320" t="s">
        <v>566</v>
      </c>
      <c r="E26" s="304">
        <v>193</v>
      </c>
      <c r="F26" s="304">
        <v>222</v>
      </c>
      <c r="G26" s="313">
        <v>202</v>
      </c>
      <c r="H26" s="304"/>
      <c r="I26" s="314">
        <v>224</v>
      </c>
      <c r="J26" s="314">
        <v>174</v>
      </c>
      <c r="K26" s="314">
        <v>199</v>
      </c>
      <c r="L26" s="314">
        <v>192</v>
      </c>
      <c r="M26" s="314">
        <v>220</v>
      </c>
      <c r="N26" s="314">
        <v>203</v>
      </c>
      <c r="O26" s="314">
        <v>236</v>
      </c>
      <c r="P26" s="314">
        <v>186</v>
      </c>
      <c r="Q26" s="314">
        <v>206</v>
      </c>
      <c r="R26" s="314">
        <v>179</v>
      </c>
      <c r="S26" s="314">
        <v>204</v>
      </c>
      <c r="T26" s="315">
        <v>205</v>
      </c>
      <c r="U26" s="304" t="s">
        <v>139</v>
      </c>
      <c r="V26" s="225" t="s">
        <v>139</v>
      </c>
    </row>
    <row r="27" spans="1:22" s="317" customFormat="1" ht="24.95" customHeight="1">
      <c r="A27" s="145" t="s">
        <v>176</v>
      </c>
      <c r="B27" s="318" t="s">
        <v>179</v>
      </c>
      <c r="C27" s="319" t="s">
        <v>728</v>
      </c>
      <c r="D27" s="320" t="s">
        <v>566</v>
      </c>
      <c r="E27" s="304">
        <v>56</v>
      </c>
      <c r="F27" s="304">
        <v>67</v>
      </c>
      <c r="G27" s="313">
        <v>61</v>
      </c>
      <c r="H27" s="304"/>
      <c r="I27" s="314">
        <v>66</v>
      </c>
      <c r="J27" s="314">
        <v>68</v>
      </c>
      <c r="K27" s="314">
        <v>74</v>
      </c>
      <c r="L27" s="314">
        <v>73</v>
      </c>
      <c r="M27" s="314">
        <v>66</v>
      </c>
      <c r="N27" s="314">
        <v>56</v>
      </c>
      <c r="O27" s="314">
        <v>58</v>
      </c>
      <c r="P27" s="314">
        <v>52</v>
      </c>
      <c r="Q27" s="314">
        <v>52</v>
      </c>
      <c r="R27" s="314">
        <v>60</v>
      </c>
      <c r="S27" s="314">
        <v>54</v>
      </c>
      <c r="T27" s="315">
        <v>57</v>
      </c>
      <c r="U27" s="304" t="s">
        <v>139</v>
      </c>
      <c r="V27" s="225" t="s">
        <v>142</v>
      </c>
    </row>
    <row r="28" spans="1:22" s="317" customFormat="1" ht="24.95" customHeight="1">
      <c r="A28" s="145" t="s">
        <v>178</v>
      </c>
      <c r="B28" s="318" t="s">
        <v>729</v>
      </c>
      <c r="C28" s="319" t="s">
        <v>730</v>
      </c>
      <c r="D28" s="320" t="s">
        <v>731</v>
      </c>
      <c r="E28" s="304">
        <v>281</v>
      </c>
      <c r="F28" s="304">
        <v>283</v>
      </c>
      <c r="G28" s="313">
        <v>273</v>
      </c>
      <c r="H28" s="304"/>
      <c r="I28" s="314">
        <v>279</v>
      </c>
      <c r="J28" s="314">
        <v>279</v>
      </c>
      <c r="K28" s="314">
        <v>284</v>
      </c>
      <c r="L28" s="314">
        <v>270</v>
      </c>
      <c r="M28" s="314">
        <v>283</v>
      </c>
      <c r="N28" s="314">
        <v>285</v>
      </c>
      <c r="O28" s="314">
        <v>280</v>
      </c>
      <c r="P28" s="314">
        <v>274</v>
      </c>
      <c r="Q28" s="314">
        <v>273</v>
      </c>
      <c r="R28" s="314">
        <v>250</v>
      </c>
      <c r="S28" s="314">
        <v>247</v>
      </c>
      <c r="T28" s="315">
        <v>266</v>
      </c>
      <c r="U28" s="304" t="s">
        <v>139</v>
      </c>
      <c r="V28" s="225" t="s">
        <v>591</v>
      </c>
    </row>
    <row r="29" spans="1:22" s="317" customFormat="1" ht="24.95" customHeight="1">
      <c r="A29" s="145" t="s">
        <v>180</v>
      </c>
      <c r="B29" s="318" t="s">
        <v>187</v>
      </c>
      <c r="C29" s="319" t="s">
        <v>583</v>
      </c>
      <c r="D29" s="320" t="s">
        <v>732</v>
      </c>
      <c r="E29" s="304">
        <v>316</v>
      </c>
      <c r="F29" s="304">
        <v>326</v>
      </c>
      <c r="G29" s="313">
        <v>333</v>
      </c>
      <c r="H29" s="304"/>
      <c r="I29" s="314">
        <v>347</v>
      </c>
      <c r="J29" s="314">
        <v>347</v>
      </c>
      <c r="K29" s="314">
        <v>345</v>
      </c>
      <c r="L29" s="314">
        <v>347</v>
      </c>
      <c r="M29" s="314">
        <v>347</v>
      </c>
      <c r="N29" s="314">
        <v>345</v>
      </c>
      <c r="O29" s="314">
        <v>339</v>
      </c>
      <c r="P29" s="314">
        <v>318</v>
      </c>
      <c r="Q29" s="314">
        <v>312</v>
      </c>
      <c r="R29" s="314">
        <v>310</v>
      </c>
      <c r="S29" s="314">
        <v>311</v>
      </c>
      <c r="T29" s="315">
        <v>322</v>
      </c>
      <c r="U29" s="304" t="s">
        <v>139</v>
      </c>
      <c r="V29" s="225" t="s">
        <v>592</v>
      </c>
    </row>
    <row r="30" spans="1:22" s="317" customFormat="1" ht="24.95" customHeight="1">
      <c r="A30" s="145" t="s">
        <v>182</v>
      </c>
      <c r="B30" s="318" t="s">
        <v>733</v>
      </c>
      <c r="C30" s="319" t="s">
        <v>734</v>
      </c>
      <c r="D30" s="320" t="s">
        <v>735</v>
      </c>
      <c r="E30" s="304">
        <v>434</v>
      </c>
      <c r="F30" s="304">
        <v>454</v>
      </c>
      <c r="G30" s="313">
        <v>433</v>
      </c>
      <c r="H30" s="304"/>
      <c r="I30" s="314">
        <v>443</v>
      </c>
      <c r="J30" s="314">
        <v>445</v>
      </c>
      <c r="K30" s="314">
        <v>446</v>
      </c>
      <c r="L30" s="314">
        <v>445</v>
      </c>
      <c r="M30" s="314">
        <v>449</v>
      </c>
      <c r="N30" s="314">
        <v>445</v>
      </c>
      <c r="O30" s="314">
        <v>449</v>
      </c>
      <c r="P30" s="314">
        <v>422</v>
      </c>
      <c r="Q30" s="314">
        <v>422</v>
      </c>
      <c r="R30" s="314">
        <v>423</v>
      </c>
      <c r="S30" s="314">
        <v>399</v>
      </c>
      <c r="T30" s="315">
        <v>409</v>
      </c>
      <c r="U30" s="304" t="s">
        <v>139</v>
      </c>
      <c r="V30" s="225" t="s">
        <v>593</v>
      </c>
    </row>
    <row r="31" spans="1:22" s="317" customFormat="1" ht="24.95" customHeight="1">
      <c r="A31" s="145" t="s">
        <v>184</v>
      </c>
      <c r="B31" s="318" t="s">
        <v>736</v>
      </c>
      <c r="C31" s="319" t="s">
        <v>737</v>
      </c>
      <c r="D31" s="320" t="s">
        <v>738</v>
      </c>
      <c r="E31" s="304">
        <v>8082</v>
      </c>
      <c r="F31" s="304">
        <v>7618</v>
      </c>
      <c r="G31" s="313">
        <v>7545</v>
      </c>
      <c r="H31" s="304"/>
      <c r="I31" s="314">
        <v>7407</v>
      </c>
      <c r="J31" s="314">
        <v>7435</v>
      </c>
      <c r="K31" s="314">
        <v>7478</v>
      </c>
      <c r="L31" s="314">
        <v>7460</v>
      </c>
      <c r="M31" s="314">
        <v>7533</v>
      </c>
      <c r="N31" s="314">
        <v>7430</v>
      </c>
      <c r="O31" s="314">
        <v>7557</v>
      </c>
      <c r="P31" s="314">
        <v>7514</v>
      </c>
      <c r="Q31" s="314">
        <v>7622</v>
      </c>
      <c r="R31" s="314">
        <v>7655</v>
      </c>
      <c r="S31" s="314">
        <v>7710</v>
      </c>
      <c r="T31" s="315">
        <v>7740</v>
      </c>
      <c r="U31" s="304" t="s">
        <v>139</v>
      </c>
      <c r="V31" s="225" t="s">
        <v>151</v>
      </c>
    </row>
    <row r="32" spans="1:22" s="317" customFormat="1" ht="24.95" customHeight="1">
      <c r="A32" s="145" t="s">
        <v>185</v>
      </c>
      <c r="B32" s="318" t="s">
        <v>555</v>
      </c>
      <c r="C32" s="319" t="s">
        <v>479</v>
      </c>
      <c r="D32" s="320" t="s">
        <v>739</v>
      </c>
      <c r="E32" s="304">
        <v>1645</v>
      </c>
      <c r="F32" s="304">
        <v>1306</v>
      </c>
      <c r="G32" s="313">
        <v>1498</v>
      </c>
      <c r="H32" s="304"/>
      <c r="I32" s="314">
        <v>1508</v>
      </c>
      <c r="J32" s="314">
        <v>1564</v>
      </c>
      <c r="K32" s="314">
        <v>1563</v>
      </c>
      <c r="L32" s="314">
        <v>1563</v>
      </c>
      <c r="M32" s="314">
        <v>1556</v>
      </c>
      <c r="N32" s="314">
        <v>1563</v>
      </c>
      <c r="O32" s="314">
        <v>1561</v>
      </c>
      <c r="P32" s="314">
        <v>1449</v>
      </c>
      <c r="Q32" s="314">
        <v>1238</v>
      </c>
      <c r="R32" s="314">
        <v>1485</v>
      </c>
      <c r="S32" s="314">
        <v>1434</v>
      </c>
      <c r="T32" s="315">
        <v>1494</v>
      </c>
      <c r="U32" s="304" t="s">
        <v>139</v>
      </c>
      <c r="V32" s="225" t="s">
        <v>153</v>
      </c>
    </row>
    <row r="33" spans="1:22" s="317" customFormat="1" ht="24.95" customHeight="1" thickBot="1">
      <c r="A33" s="145" t="s">
        <v>186</v>
      </c>
      <c r="B33" s="318" t="s">
        <v>188</v>
      </c>
      <c r="C33" s="321" t="s">
        <v>480</v>
      </c>
      <c r="D33" s="322" t="s">
        <v>561</v>
      </c>
      <c r="E33" s="323">
        <v>145</v>
      </c>
      <c r="F33" s="323">
        <v>130</v>
      </c>
      <c r="G33" s="313">
        <v>141</v>
      </c>
      <c r="H33" s="304"/>
      <c r="I33" s="324">
        <v>138</v>
      </c>
      <c r="J33" s="324">
        <v>139</v>
      </c>
      <c r="K33" s="324">
        <v>141</v>
      </c>
      <c r="L33" s="324">
        <v>140</v>
      </c>
      <c r="M33" s="324">
        <v>142</v>
      </c>
      <c r="N33" s="324">
        <v>141</v>
      </c>
      <c r="O33" s="324">
        <v>140</v>
      </c>
      <c r="P33" s="324">
        <v>139</v>
      </c>
      <c r="Q33" s="324">
        <v>137</v>
      </c>
      <c r="R33" s="324">
        <v>143</v>
      </c>
      <c r="S33" s="324">
        <v>142</v>
      </c>
      <c r="T33" s="325">
        <v>148</v>
      </c>
      <c r="U33" s="323" t="s">
        <v>139</v>
      </c>
      <c r="V33" s="225" t="s">
        <v>594</v>
      </c>
    </row>
    <row r="34" spans="1:22" ht="22.5" customHeight="1">
      <c r="A34" s="542" t="s">
        <v>775</v>
      </c>
      <c r="B34" s="542"/>
      <c r="C34" s="542"/>
      <c r="D34" s="542"/>
      <c r="E34" s="542"/>
      <c r="F34" s="144"/>
      <c r="G34" s="162"/>
      <c r="J34" s="144"/>
      <c r="K34" s="144"/>
      <c r="L34" s="144"/>
      <c r="N34" s="144"/>
      <c r="O34" s="144"/>
      <c r="P34" s="144"/>
      <c r="Q34" s="144"/>
      <c r="R34" s="144"/>
      <c r="S34" s="527" t="s">
        <v>741</v>
      </c>
      <c r="T34" s="527"/>
      <c r="U34" s="528"/>
      <c r="V34" s="528"/>
    </row>
    <row r="35" spans="1:22" ht="20.100000000000001" customHeight="1">
      <c r="A35" s="141"/>
      <c r="B35" s="154"/>
    </row>
  </sheetData>
  <mergeCells count="9">
    <mergeCell ref="S34:V34"/>
    <mergeCell ref="I3:T3"/>
    <mergeCell ref="A1:G1"/>
    <mergeCell ref="A2:B2"/>
    <mergeCell ref="A3:B4"/>
    <mergeCell ref="C3:D4"/>
    <mergeCell ref="E3:G3"/>
    <mergeCell ref="U3:W4"/>
    <mergeCell ref="A34:E34"/>
  </mergeCells>
  <phoneticPr fontId="13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  <colBreaks count="1" manualBreakCount="1">
    <brk id="8" max="4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showGridLines="0" tabSelected="1" topLeftCell="A34" zoomScale="70" zoomScaleNormal="70" workbookViewId="0">
      <selection activeCell="L14" sqref="L14:L15"/>
    </sheetView>
  </sheetViews>
  <sheetFormatPr defaultColWidth="3.625" defaultRowHeight="20.100000000000001" customHeight="1"/>
  <cols>
    <col min="1" max="1" width="3.125" style="2" customWidth="1"/>
    <col min="2" max="2" width="6.125" style="2" customWidth="1"/>
    <col min="3" max="3" width="4.625" style="2" customWidth="1"/>
    <col min="4" max="4" width="5.625" style="2" customWidth="1"/>
    <col min="5" max="5" width="3.125" style="2" customWidth="1"/>
    <col min="6" max="6" width="10.625" style="2" customWidth="1"/>
    <col min="7" max="7" width="13.5" style="2" customWidth="1"/>
    <col min="8" max="8" width="3.125" style="2" customWidth="1"/>
    <col min="9" max="9" width="6.125" style="2" customWidth="1"/>
    <col min="10" max="10" width="4.625" style="2" customWidth="1"/>
    <col min="11" max="11" width="5.625" style="2" customWidth="1"/>
    <col min="12" max="12" width="5.25" style="2" customWidth="1"/>
    <col min="13" max="13" width="10.5" style="2" customWidth="1"/>
    <col min="14" max="14" width="12.375" style="2" customWidth="1"/>
    <col min="15" max="15" width="1.5" style="2" customWidth="1"/>
    <col min="16" max="16" width="3.125" style="2" customWidth="1"/>
    <col min="17" max="17" width="6.125" style="2" customWidth="1"/>
    <col min="18" max="18" width="4.625" style="2" customWidth="1"/>
    <col min="19" max="19" width="5.625" style="2" customWidth="1"/>
    <col min="20" max="20" width="4.875" style="2" customWidth="1"/>
    <col min="21" max="21" width="10.375" style="2" customWidth="1"/>
    <col min="22" max="22" width="13.375" style="2" customWidth="1"/>
    <col min="23" max="23" width="3.125" style="2" customWidth="1"/>
    <col min="24" max="24" width="6.125" style="2" customWidth="1"/>
    <col min="25" max="25" width="4.625" style="2" customWidth="1"/>
    <col min="26" max="26" width="5.625" style="2" customWidth="1"/>
    <col min="27" max="27" width="5.75" style="2" customWidth="1"/>
    <col min="28" max="28" width="11.625" style="2" customWidth="1"/>
    <col min="29" max="29" width="13.625" style="2" customWidth="1"/>
    <col min="30" max="16384" width="3.625" style="2"/>
  </cols>
  <sheetData>
    <row r="1" spans="1:36" ht="22.5" customHeight="1">
      <c r="A1" s="444" t="s">
        <v>537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5"/>
      <c r="P1" s="329" t="s">
        <v>538</v>
      </c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</row>
    <row r="2" spans="1:36" ht="22.5" customHeight="1" thickBot="1">
      <c r="A2" s="372" t="s">
        <v>276</v>
      </c>
      <c r="B2" s="418"/>
      <c r="C2" s="418"/>
      <c r="D2" s="418"/>
      <c r="E2" s="418"/>
      <c r="V2" s="64"/>
    </row>
    <row r="3" spans="1:36" ht="22.5" customHeight="1">
      <c r="A3" s="341" t="s">
        <v>277</v>
      </c>
      <c r="B3" s="416"/>
      <c r="C3" s="416"/>
      <c r="D3" s="416"/>
      <c r="E3" s="416"/>
      <c r="F3" s="83" t="s">
        <v>278</v>
      </c>
      <c r="G3" s="139" t="s">
        <v>279</v>
      </c>
      <c r="H3" s="341" t="s">
        <v>277</v>
      </c>
      <c r="I3" s="416"/>
      <c r="J3" s="416"/>
      <c r="K3" s="416"/>
      <c r="L3" s="416"/>
      <c r="M3" s="83" t="s">
        <v>278</v>
      </c>
      <c r="N3" s="84" t="s">
        <v>279</v>
      </c>
      <c r="O3" s="1"/>
      <c r="P3" s="341" t="s">
        <v>277</v>
      </c>
      <c r="Q3" s="416"/>
      <c r="R3" s="416"/>
      <c r="S3" s="416"/>
      <c r="T3" s="416"/>
      <c r="U3" s="83" t="s">
        <v>278</v>
      </c>
      <c r="V3" s="139" t="s">
        <v>279</v>
      </c>
      <c r="W3" s="341" t="s">
        <v>277</v>
      </c>
      <c r="X3" s="416"/>
      <c r="Y3" s="416"/>
      <c r="Z3" s="416"/>
      <c r="AA3" s="416"/>
      <c r="AB3" s="83" t="s">
        <v>278</v>
      </c>
      <c r="AC3" s="84" t="s">
        <v>279</v>
      </c>
    </row>
    <row r="4" spans="1:36" ht="22.5" customHeight="1">
      <c r="A4" s="548" t="s">
        <v>280</v>
      </c>
      <c r="B4" s="548"/>
      <c r="C4" s="548"/>
      <c r="D4" s="548"/>
      <c r="E4" s="549"/>
      <c r="F4" s="193"/>
      <c r="G4" s="180"/>
      <c r="H4" s="75"/>
      <c r="I4" s="75"/>
      <c r="J4" s="75"/>
      <c r="K4" s="75"/>
      <c r="L4" s="73"/>
      <c r="M4" s="193"/>
      <c r="N4" s="194"/>
      <c r="O4" s="179"/>
      <c r="P4" s="548" t="s">
        <v>281</v>
      </c>
      <c r="Q4" s="548"/>
      <c r="R4" s="548"/>
      <c r="S4" s="548"/>
      <c r="T4" s="549"/>
      <c r="U4" s="193"/>
      <c r="V4" s="180"/>
      <c r="W4" s="75"/>
      <c r="X4" s="410" t="s">
        <v>621</v>
      </c>
      <c r="Y4" s="410"/>
      <c r="Z4" s="410"/>
      <c r="AA4" s="411"/>
      <c r="AB4" s="179">
        <v>8</v>
      </c>
      <c r="AC4" s="179">
        <v>2702</v>
      </c>
    </row>
    <row r="5" spans="1:36" ht="22.5" customHeight="1">
      <c r="A5" s="1"/>
      <c r="B5" s="1"/>
      <c r="C5" s="1"/>
      <c r="D5" s="1"/>
      <c r="E5" s="48"/>
      <c r="F5" s="195"/>
      <c r="G5" s="181"/>
      <c r="H5" s="412" t="s">
        <v>282</v>
      </c>
      <c r="I5" s="412"/>
      <c r="J5" s="412"/>
      <c r="K5" s="412"/>
      <c r="L5" s="48"/>
      <c r="M5" s="195"/>
      <c r="N5" s="179"/>
      <c r="O5" s="179"/>
      <c r="P5" s="1"/>
      <c r="Q5" s="1"/>
      <c r="R5" s="1"/>
      <c r="S5" s="1"/>
      <c r="T5" s="48"/>
      <c r="U5" s="195"/>
      <c r="V5" s="181"/>
      <c r="W5" s="1"/>
      <c r="X5" s="396" t="s">
        <v>622</v>
      </c>
      <c r="Y5" s="396"/>
      <c r="Z5" s="396"/>
      <c r="AA5" s="409"/>
      <c r="AB5" s="179">
        <v>6</v>
      </c>
      <c r="AC5" s="179">
        <v>3383</v>
      </c>
    </row>
    <row r="6" spans="1:36" ht="22.5" customHeight="1">
      <c r="A6" s="450" t="s">
        <v>283</v>
      </c>
      <c r="B6" s="450"/>
      <c r="C6" s="59" t="s">
        <v>623</v>
      </c>
      <c r="D6" s="59" t="s">
        <v>275</v>
      </c>
      <c r="E6" s="48"/>
      <c r="F6" s="195">
        <v>8639</v>
      </c>
      <c r="G6" s="181">
        <v>1452896</v>
      </c>
      <c r="H6" s="1"/>
      <c r="I6" s="396" t="s">
        <v>624</v>
      </c>
      <c r="J6" s="396"/>
      <c r="K6" s="396"/>
      <c r="L6" s="409"/>
      <c r="M6" s="179">
        <v>278</v>
      </c>
      <c r="N6" s="179">
        <v>78647</v>
      </c>
      <c r="O6" s="179"/>
      <c r="P6" s="450" t="s">
        <v>283</v>
      </c>
      <c r="Q6" s="450"/>
      <c r="R6" s="59" t="s">
        <v>625</v>
      </c>
      <c r="S6" s="59" t="s">
        <v>275</v>
      </c>
      <c r="T6" s="1"/>
      <c r="U6" s="195">
        <v>3097</v>
      </c>
      <c r="V6" s="181">
        <v>936111</v>
      </c>
      <c r="W6" s="1"/>
      <c r="X6" s="396" t="s">
        <v>626</v>
      </c>
      <c r="Y6" s="546"/>
      <c r="Z6" s="546"/>
      <c r="AA6" s="547"/>
      <c r="AB6" s="179">
        <v>211</v>
      </c>
      <c r="AC6" s="179">
        <v>242246</v>
      </c>
    </row>
    <row r="7" spans="1:36" ht="22.5" customHeight="1">
      <c r="A7" s="364"/>
      <c r="B7" s="364"/>
      <c r="C7" s="59" t="s">
        <v>596</v>
      </c>
      <c r="D7" s="59"/>
      <c r="E7" s="1"/>
      <c r="F7" s="195">
        <v>7948</v>
      </c>
      <c r="G7" s="181">
        <v>1577475</v>
      </c>
      <c r="H7" s="1"/>
      <c r="I7" s="396" t="s">
        <v>627</v>
      </c>
      <c r="J7" s="396"/>
      <c r="K7" s="396"/>
      <c r="L7" s="409"/>
      <c r="M7" s="179">
        <v>411</v>
      </c>
      <c r="N7" s="179">
        <v>69829</v>
      </c>
      <c r="O7" s="179"/>
      <c r="P7" s="364"/>
      <c r="Q7" s="364"/>
      <c r="R7" s="59" t="s">
        <v>596</v>
      </c>
      <c r="S7" s="59"/>
      <c r="T7" s="1"/>
      <c r="U7" s="195">
        <v>2752</v>
      </c>
      <c r="V7" s="181">
        <v>968791</v>
      </c>
      <c r="W7" s="103"/>
      <c r="X7" s="103"/>
      <c r="Y7" s="103"/>
      <c r="Z7" s="103"/>
      <c r="AA7" s="48"/>
      <c r="AB7" s="179"/>
      <c r="AC7" s="179"/>
    </row>
    <row r="8" spans="1:36" ht="22.5" customHeight="1">
      <c r="A8" s="364"/>
      <c r="B8" s="364"/>
      <c r="C8" s="101" t="s">
        <v>628</v>
      </c>
      <c r="D8" s="59"/>
      <c r="E8" s="48"/>
      <c r="F8" s="199">
        <v>7290</v>
      </c>
      <c r="G8" s="200">
        <v>1521743</v>
      </c>
      <c r="H8" s="1"/>
      <c r="I8" s="396" t="s">
        <v>629</v>
      </c>
      <c r="J8" s="396"/>
      <c r="K8" s="396"/>
      <c r="L8" s="409"/>
      <c r="M8" s="179">
        <v>187</v>
      </c>
      <c r="N8" s="179">
        <v>57462</v>
      </c>
      <c r="O8" s="179"/>
      <c r="P8" s="364"/>
      <c r="Q8" s="364"/>
      <c r="R8" s="101" t="s">
        <v>628</v>
      </c>
      <c r="S8" s="59"/>
      <c r="T8" s="48"/>
      <c r="U8" s="199">
        <v>2562</v>
      </c>
      <c r="V8" s="200">
        <v>965815</v>
      </c>
      <c r="W8" s="412" t="s">
        <v>630</v>
      </c>
      <c r="X8" s="412"/>
      <c r="Y8" s="412"/>
      <c r="Z8" s="412"/>
      <c r="AA8" s="48"/>
      <c r="AB8" s="179"/>
      <c r="AC8" s="179"/>
      <c r="AD8" s="198"/>
      <c r="AE8" s="198"/>
      <c r="AF8" s="198"/>
      <c r="AG8" s="198"/>
      <c r="AH8" s="1"/>
      <c r="AI8" s="179"/>
      <c r="AJ8" s="179"/>
    </row>
    <row r="9" spans="1:36" ht="22.5" customHeight="1">
      <c r="A9" s="1"/>
      <c r="B9" s="1"/>
      <c r="C9" s="1"/>
      <c r="D9" s="1"/>
      <c r="E9" s="48"/>
      <c r="F9" s="179"/>
      <c r="G9" s="181"/>
      <c r="H9" s="1"/>
      <c r="I9" s="396" t="s">
        <v>631</v>
      </c>
      <c r="J9" s="396"/>
      <c r="K9" s="396"/>
      <c r="L9" s="409"/>
      <c r="M9" s="179">
        <v>93</v>
      </c>
      <c r="N9" s="179">
        <v>32363</v>
      </c>
      <c r="O9" s="179"/>
      <c r="P9" s="1"/>
      <c r="Q9" s="1"/>
      <c r="R9" s="1"/>
      <c r="S9" s="1"/>
      <c r="T9" s="48"/>
      <c r="U9" s="179"/>
      <c r="V9" s="181"/>
      <c r="W9" s="1"/>
      <c r="X9" s="396" t="s">
        <v>632</v>
      </c>
      <c r="Y9" s="546"/>
      <c r="Z9" s="546"/>
      <c r="AA9" s="547"/>
      <c r="AB9" s="179">
        <v>10</v>
      </c>
      <c r="AC9" s="179">
        <v>10542</v>
      </c>
    </row>
    <row r="10" spans="1:36" ht="22.5" customHeight="1">
      <c r="A10" s="412" t="s">
        <v>284</v>
      </c>
      <c r="B10" s="412"/>
      <c r="C10" s="412"/>
      <c r="D10" s="412"/>
      <c r="E10" s="48"/>
      <c r="F10" s="179"/>
      <c r="G10" s="181"/>
      <c r="H10" s="1"/>
      <c r="I10" s="396" t="s">
        <v>633</v>
      </c>
      <c r="J10" s="396"/>
      <c r="K10" s="396"/>
      <c r="L10" s="409"/>
      <c r="M10" s="179">
        <v>41</v>
      </c>
      <c r="N10" s="179">
        <v>32082</v>
      </c>
      <c r="O10" s="179"/>
      <c r="P10" s="412" t="s">
        <v>285</v>
      </c>
      <c r="Q10" s="412"/>
      <c r="R10" s="412"/>
      <c r="S10" s="412"/>
      <c r="T10" s="48"/>
      <c r="U10" s="179"/>
      <c r="V10" s="181"/>
      <c r="W10" s="1"/>
      <c r="X10" s="396" t="s">
        <v>286</v>
      </c>
      <c r="Y10" s="546"/>
      <c r="Z10" s="546"/>
      <c r="AA10" s="547"/>
      <c r="AB10" s="179">
        <v>23</v>
      </c>
      <c r="AC10" s="179">
        <v>20544</v>
      </c>
    </row>
    <row r="11" spans="1:36" ht="22.5" customHeight="1">
      <c r="A11" s="1"/>
      <c r="B11" s="396" t="s">
        <v>634</v>
      </c>
      <c r="C11" s="396"/>
      <c r="D11" s="396"/>
      <c r="E11" s="409"/>
      <c r="F11" s="179">
        <v>570</v>
      </c>
      <c r="G11" s="181">
        <v>71023</v>
      </c>
      <c r="H11" s="1"/>
      <c r="I11" s="396" t="s">
        <v>635</v>
      </c>
      <c r="J11" s="396"/>
      <c r="K11" s="396"/>
      <c r="L11" s="409"/>
      <c r="M11" s="179">
        <v>121</v>
      </c>
      <c r="N11" s="179">
        <v>51583</v>
      </c>
      <c r="O11" s="179"/>
      <c r="P11" s="1"/>
      <c r="Q11" s="396" t="s">
        <v>636</v>
      </c>
      <c r="R11" s="396"/>
      <c r="S11" s="396"/>
      <c r="T11" s="409"/>
      <c r="U11" s="179">
        <v>204</v>
      </c>
      <c r="V11" s="181">
        <v>48186</v>
      </c>
      <c r="W11" s="103"/>
      <c r="X11" s="396" t="s">
        <v>287</v>
      </c>
      <c r="Y11" s="546"/>
      <c r="Z11" s="546"/>
      <c r="AA11" s="547"/>
      <c r="AB11" s="179">
        <v>83</v>
      </c>
      <c r="AC11" s="179">
        <v>71228</v>
      </c>
    </row>
    <row r="12" spans="1:36" ht="22.5" customHeight="1">
      <c r="A12" s="1"/>
      <c r="B12" s="396" t="s">
        <v>637</v>
      </c>
      <c r="C12" s="396"/>
      <c r="D12" s="396"/>
      <c r="E12" s="409"/>
      <c r="F12" s="179">
        <v>13</v>
      </c>
      <c r="G12" s="181">
        <v>2185</v>
      </c>
      <c r="H12" s="1"/>
      <c r="I12" s="396" t="s">
        <v>638</v>
      </c>
      <c r="J12" s="546"/>
      <c r="K12" s="546"/>
      <c r="L12" s="547"/>
      <c r="M12" s="179">
        <v>3</v>
      </c>
      <c r="N12" s="179">
        <v>6019</v>
      </c>
      <c r="O12" s="179"/>
      <c r="P12" s="1"/>
      <c r="Q12" s="396" t="s">
        <v>639</v>
      </c>
      <c r="R12" s="396"/>
      <c r="S12" s="396"/>
      <c r="T12" s="409"/>
      <c r="U12" s="179">
        <v>1</v>
      </c>
      <c r="V12" s="181">
        <v>314</v>
      </c>
      <c r="W12" s="103"/>
      <c r="X12" s="103"/>
      <c r="Y12" s="103"/>
      <c r="Z12" s="103"/>
      <c r="AA12" s="48"/>
      <c r="AB12" s="179"/>
      <c r="AC12" s="179"/>
    </row>
    <row r="13" spans="1:36" ht="22.5" customHeight="1">
      <c r="A13" s="1"/>
      <c r="B13" s="396" t="s">
        <v>640</v>
      </c>
      <c r="C13" s="396"/>
      <c r="D13" s="396"/>
      <c r="E13" s="409"/>
      <c r="F13" s="179">
        <v>418</v>
      </c>
      <c r="G13" s="181">
        <v>90813</v>
      </c>
      <c r="H13" s="1"/>
      <c r="I13" s="396" t="s">
        <v>641</v>
      </c>
      <c r="J13" s="546"/>
      <c r="K13" s="546"/>
      <c r="L13" s="547"/>
      <c r="M13" s="179">
        <v>13</v>
      </c>
      <c r="N13" s="179">
        <v>3859</v>
      </c>
      <c r="O13" s="179"/>
      <c r="P13" s="1"/>
      <c r="Q13" s="396" t="s">
        <v>288</v>
      </c>
      <c r="R13" s="396"/>
      <c r="S13" s="396"/>
      <c r="T13" s="409"/>
      <c r="U13" s="179">
        <v>15</v>
      </c>
      <c r="V13" s="181">
        <v>2763</v>
      </c>
      <c r="W13" s="412" t="s">
        <v>289</v>
      </c>
      <c r="X13" s="412"/>
      <c r="Y13" s="412"/>
      <c r="Z13" s="412"/>
      <c r="AA13" s="48"/>
      <c r="AB13" s="179"/>
      <c r="AC13" s="179"/>
    </row>
    <row r="14" spans="1:36" ht="22.5" customHeight="1">
      <c r="A14" s="1"/>
      <c r="B14" s="396" t="s">
        <v>642</v>
      </c>
      <c r="C14" s="396"/>
      <c r="D14" s="396"/>
      <c r="E14" s="409"/>
      <c r="F14" s="179">
        <v>45</v>
      </c>
      <c r="G14" s="181">
        <v>12495</v>
      </c>
      <c r="H14" s="1"/>
      <c r="I14" s="1"/>
      <c r="J14" s="1"/>
      <c r="K14" s="1"/>
      <c r="L14" s="48"/>
      <c r="M14" s="179"/>
      <c r="N14" s="179"/>
      <c r="O14" s="179"/>
      <c r="P14" s="1"/>
      <c r="Q14" s="396" t="s">
        <v>643</v>
      </c>
      <c r="R14" s="396"/>
      <c r="S14" s="396"/>
      <c r="T14" s="409"/>
      <c r="U14" s="179">
        <v>9</v>
      </c>
      <c r="V14" s="181">
        <v>1669</v>
      </c>
      <c r="W14" s="1"/>
      <c r="X14" s="396" t="s">
        <v>290</v>
      </c>
      <c r="Y14" s="546"/>
      <c r="Z14" s="546"/>
      <c r="AA14" s="547"/>
      <c r="AB14" s="179">
        <v>30</v>
      </c>
      <c r="AC14" s="179">
        <v>25012</v>
      </c>
    </row>
    <row r="15" spans="1:36" ht="22.5" customHeight="1">
      <c r="A15" s="1"/>
      <c r="B15" s="396" t="s">
        <v>644</v>
      </c>
      <c r="C15" s="396"/>
      <c r="D15" s="396"/>
      <c r="E15" s="409"/>
      <c r="F15" s="179">
        <v>16</v>
      </c>
      <c r="G15" s="181">
        <v>2796</v>
      </c>
      <c r="H15" s="412" t="s">
        <v>291</v>
      </c>
      <c r="I15" s="550"/>
      <c r="J15" s="550"/>
      <c r="K15" s="550"/>
      <c r="L15" s="48"/>
      <c r="M15" s="179"/>
      <c r="N15" s="179"/>
      <c r="O15" s="179"/>
      <c r="P15" s="1"/>
      <c r="Q15" s="396" t="s">
        <v>645</v>
      </c>
      <c r="R15" s="396"/>
      <c r="S15" s="396"/>
      <c r="T15" s="409"/>
      <c r="U15" s="179">
        <v>10</v>
      </c>
      <c r="V15" s="181">
        <v>1888</v>
      </c>
      <c r="W15" s="1"/>
      <c r="X15" s="396" t="s">
        <v>646</v>
      </c>
      <c r="Y15" s="546"/>
      <c r="Z15" s="546"/>
      <c r="AA15" s="547"/>
      <c r="AB15" s="179"/>
      <c r="AC15" s="179">
        <v>257</v>
      </c>
    </row>
    <row r="16" spans="1:36" ht="22.5" customHeight="1">
      <c r="A16" s="1"/>
      <c r="B16" s="396" t="s">
        <v>647</v>
      </c>
      <c r="C16" s="396"/>
      <c r="D16" s="396"/>
      <c r="E16" s="409"/>
      <c r="F16" s="179">
        <v>24</v>
      </c>
      <c r="G16" s="181">
        <v>9566</v>
      </c>
      <c r="H16" s="1"/>
      <c r="I16" s="396" t="s">
        <v>648</v>
      </c>
      <c r="J16" s="546"/>
      <c r="K16" s="546"/>
      <c r="L16" s="547"/>
      <c r="M16" s="179">
        <v>6</v>
      </c>
      <c r="N16" s="179">
        <v>5798</v>
      </c>
      <c r="O16" s="179"/>
      <c r="P16" s="1"/>
      <c r="Q16" s="396" t="s">
        <v>292</v>
      </c>
      <c r="R16" s="396"/>
      <c r="S16" s="396"/>
      <c r="T16" s="409"/>
      <c r="U16" s="179">
        <v>14</v>
      </c>
      <c r="V16" s="181">
        <v>3178</v>
      </c>
      <c r="W16" s="1"/>
      <c r="X16" s="396" t="s">
        <v>293</v>
      </c>
      <c r="Y16" s="546"/>
      <c r="Z16" s="546"/>
      <c r="AA16" s="547"/>
      <c r="AB16" s="179">
        <v>37</v>
      </c>
      <c r="AC16" s="179">
        <v>16424</v>
      </c>
    </row>
    <row r="17" spans="1:29" ht="22.5" customHeight="1">
      <c r="A17" s="1"/>
      <c r="B17" s="1"/>
      <c r="C17" s="1"/>
      <c r="D17" s="1"/>
      <c r="E17" s="48"/>
      <c r="F17" s="179"/>
      <c r="G17" s="181"/>
      <c r="H17" s="1"/>
      <c r="I17" s="396" t="s">
        <v>649</v>
      </c>
      <c r="J17" s="546"/>
      <c r="K17" s="546"/>
      <c r="L17" s="547"/>
      <c r="M17" s="179">
        <v>2</v>
      </c>
      <c r="N17" s="179">
        <v>3607</v>
      </c>
      <c r="O17" s="179"/>
      <c r="P17" s="1"/>
      <c r="Q17" s="396" t="s">
        <v>650</v>
      </c>
      <c r="R17" s="396"/>
      <c r="S17" s="396"/>
      <c r="T17" s="409"/>
      <c r="U17" s="179">
        <v>47</v>
      </c>
      <c r="V17" s="181">
        <v>10558</v>
      </c>
      <c r="W17" s="1"/>
      <c r="X17" s="396" t="s">
        <v>651</v>
      </c>
      <c r="Y17" s="546"/>
      <c r="Z17" s="546"/>
      <c r="AA17" s="547"/>
      <c r="AB17" s="179">
        <v>598</v>
      </c>
      <c r="AC17" s="179">
        <v>92911</v>
      </c>
    </row>
    <row r="18" spans="1:29" ht="22.5" customHeight="1">
      <c r="A18" s="412" t="s">
        <v>294</v>
      </c>
      <c r="B18" s="412"/>
      <c r="C18" s="412"/>
      <c r="D18" s="412"/>
      <c r="E18" s="48"/>
      <c r="F18" s="179"/>
      <c r="G18" s="181"/>
      <c r="H18" s="1"/>
      <c r="I18" s="396" t="s">
        <v>295</v>
      </c>
      <c r="J18" s="546"/>
      <c r="K18" s="546"/>
      <c r="L18" s="547"/>
      <c r="M18" s="179">
        <v>1</v>
      </c>
      <c r="N18" s="179">
        <v>1202</v>
      </c>
      <c r="O18" s="179"/>
      <c r="P18" s="1"/>
      <c r="Q18" s="1"/>
      <c r="R18" s="1"/>
      <c r="S18" s="1"/>
      <c r="T18" s="48"/>
      <c r="U18" s="179"/>
      <c r="V18" s="181"/>
      <c r="W18" s="1"/>
      <c r="X18" s="396" t="s">
        <v>652</v>
      </c>
      <c r="Y18" s="546"/>
      <c r="Z18" s="546"/>
      <c r="AA18" s="547"/>
      <c r="AB18" s="179">
        <v>10</v>
      </c>
      <c r="AC18" s="179">
        <v>6223</v>
      </c>
    </row>
    <row r="19" spans="1:29" ht="22.5" customHeight="1">
      <c r="A19" s="1"/>
      <c r="B19" s="396" t="s">
        <v>653</v>
      </c>
      <c r="C19" s="396"/>
      <c r="D19" s="396"/>
      <c r="E19" s="409"/>
      <c r="F19" s="179">
        <v>1063</v>
      </c>
      <c r="G19" s="181">
        <v>98760</v>
      </c>
      <c r="H19" s="1"/>
      <c r="I19" s="396" t="s">
        <v>654</v>
      </c>
      <c r="J19" s="546"/>
      <c r="K19" s="546"/>
      <c r="L19" s="547"/>
      <c r="M19" s="179">
        <v>1</v>
      </c>
      <c r="N19" s="179">
        <v>799</v>
      </c>
      <c r="O19" s="179"/>
      <c r="P19" s="412" t="s">
        <v>655</v>
      </c>
      <c r="Q19" s="412"/>
      <c r="R19" s="412"/>
      <c r="S19" s="412"/>
      <c r="T19" s="48"/>
      <c r="U19" s="179"/>
      <c r="V19" s="181"/>
      <c r="W19" s="1"/>
      <c r="X19" s="396"/>
      <c r="Y19" s="546"/>
      <c r="Z19" s="546"/>
      <c r="AA19" s="547"/>
      <c r="AB19" s="179"/>
      <c r="AC19" s="179"/>
    </row>
    <row r="20" spans="1:29" ht="22.5" customHeight="1">
      <c r="A20" s="1"/>
      <c r="B20" s="396" t="s">
        <v>656</v>
      </c>
      <c r="C20" s="396"/>
      <c r="D20" s="396"/>
      <c r="E20" s="409"/>
      <c r="F20" s="179">
        <v>51</v>
      </c>
      <c r="G20" s="181">
        <v>21008</v>
      </c>
      <c r="H20" s="1"/>
      <c r="I20" s="396" t="s">
        <v>657</v>
      </c>
      <c r="J20" s="546"/>
      <c r="K20" s="546"/>
      <c r="L20" s="547"/>
      <c r="M20" s="179">
        <v>2</v>
      </c>
      <c r="N20" s="179">
        <v>1284</v>
      </c>
      <c r="O20" s="179"/>
      <c r="P20" s="1"/>
      <c r="Q20" s="396" t="s">
        <v>658</v>
      </c>
      <c r="R20" s="396"/>
      <c r="S20" s="396"/>
      <c r="T20" s="409"/>
      <c r="U20" s="179">
        <v>21</v>
      </c>
      <c r="V20" s="181">
        <v>6377</v>
      </c>
      <c r="W20" s="412" t="s">
        <v>297</v>
      </c>
      <c r="X20" s="412"/>
      <c r="Y20" s="412"/>
      <c r="Z20" s="412"/>
      <c r="AA20" s="48"/>
      <c r="AB20" s="179"/>
      <c r="AC20" s="179"/>
    </row>
    <row r="21" spans="1:29" ht="22.5" customHeight="1">
      <c r="A21" s="1"/>
      <c r="B21" s="396" t="s">
        <v>296</v>
      </c>
      <c r="C21" s="396"/>
      <c r="D21" s="396"/>
      <c r="E21" s="409"/>
      <c r="F21" s="179">
        <v>24</v>
      </c>
      <c r="G21" s="181">
        <v>10353</v>
      </c>
      <c r="H21" s="1"/>
      <c r="I21" s="1"/>
      <c r="J21" s="1"/>
      <c r="K21" s="1"/>
      <c r="L21" s="48"/>
      <c r="M21" s="179"/>
      <c r="N21" s="179"/>
      <c r="O21" s="179"/>
      <c r="P21" s="1"/>
      <c r="Q21" s="396" t="s">
        <v>659</v>
      </c>
      <c r="R21" s="396"/>
      <c r="S21" s="396"/>
      <c r="T21" s="409"/>
      <c r="U21" s="179">
        <v>38</v>
      </c>
      <c r="V21" s="181">
        <v>14203</v>
      </c>
      <c r="W21" s="1"/>
      <c r="X21" s="396" t="s">
        <v>660</v>
      </c>
      <c r="Y21" s="551"/>
      <c r="Z21" s="551"/>
      <c r="AA21" s="552"/>
      <c r="AB21" s="179">
        <v>367</v>
      </c>
      <c r="AC21" s="179">
        <v>80231</v>
      </c>
    </row>
    <row r="22" spans="1:29" ht="22.5" customHeight="1">
      <c r="A22" s="1"/>
      <c r="B22" s="396" t="s">
        <v>661</v>
      </c>
      <c r="C22" s="396"/>
      <c r="D22" s="396"/>
      <c r="E22" s="409"/>
      <c r="F22" s="179">
        <v>23</v>
      </c>
      <c r="G22" s="181">
        <v>10851</v>
      </c>
      <c r="H22" s="412" t="s">
        <v>298</v>
      </c>
      <c r="I22" s="550"/>
      <c r="J22" s="550"/>
      <c r="K22" s="550"/>
      <c r="L22" s="48"/>
      <c r="M22" s="179"/>
      <c r="N22" s="179"/>
      <c r="O22" s="179"/>
      <c r="P22" s="1"/>
      <c r="Q22" s="396" t="s">
        <v>299</v>
      </c>
      <c r="R22" s="396"/>
      <c r="S22" s="396"/>
      <c r="T22" s="409"/>
      <c r="U22" s="179">
        <v>16</v>
      </c>
      <c r="V22" s="181">
        <v>4419</v>
      </c>
      <c r="W22" s="1"/>
      <c r="X22" s="396" t="s">
        <v>662</v>
      </c>
      <c r="Y22" s="546"/>
      <c r="Z22" s="546"/>
      <c r="AA22" s="547"/>
      <c r="AB22" s="179">
        <v>84</v>
      </c>
      <c r="AC22" s="179">
        <v>21164</v>
      </c>
    </row>
    <row r="23" spans="1:29" ht="22.5" customHeight="1">
      <c r="A23" s="1"/>
      <c r="B23" s="396" t="s">
        <v>663</v>
      </c>
      <c r="C23" s="396"/>
      <c r="D23" s="396"/>
      <c r="E23" s="409"/>
      <c r="F23" s="179">
        <v>1225</v>
      </c>
      <c r="G23" s="181">
        <v>147808</v>
      </c>
      <c r="H23" s="1"/>
      <c r="I23" s="396" t="s">
        <v>664</v>
      </c>
      <c r="J23" s="546"/>
      <c r="K23" s="546"/>
      <c r="L23" s="547"/>
      <c r="M23" s="179">
        <v>209</v>
      </c>
      <c r="N23" s="179">
        <v>43757</v>
      </c>
      <c r="O23" s="179"/>
      <c r="P23" s="1"/>
      <c r="Q23" s="396" t="s">
        <v>665</v>
      </c>
      <c r="R23" s="396"/>
      <c r="S23" s="396"/>
      <c r="T23" s="409"/>
      <c r="U23" s="179">
        <v>127</v>
      </c>
      <c r="V23" s="181">
        <v>45666</v>
      </c>
      <c r="W23" s="1"/>
      <c r="X23" s="396" t="s">
        <v>666</v>
      </c>
      <c r="Y23" s="546"/>
      <c r="Z23" s="546"/>
      <c r="AA23" s="547"/>
      <c r="AB23" s="179">
        <v>58</v>
      </c>
      <c r="AC23" s="179">
        <v>22035</v>
      </c>
    </row>
    <row r="24" spans="1:29" ht="22.5" customHeight="1">
      <c r="A24" s="1"/>
      <c r="B24" s="396" t="s">
        <v>300</v>
      </c>
      <c r="C24" s="546"/>
      <c r="D24" s="546"/>
      <c r="E24" s="547"/>
      <c r="F24" s="179">
        <v>44</v>
      </c>
      <c r="G24" s="181">
        <v>25111</v>
      </c>
      <c r="H24" s="1"/>
      <c r="I24" s="396" t="s">
        <v>667</v>
      </c>
      <c r="J24" s="546"/>
      <c r="K24" s="546"/>
      <c r="L24" s="547"/>
      <c r="M24" s="179">
        <v>404</v>
      </c>
      <c r="N24" s="179">
        <v>97559</v>
      </c>
      <c r="O24" s="179"/>
      <c r="P24" s="1"/>
      <c r="Q24" s="1"/>
      <c r="R24" s="1"/>
      <c r="S24" s="1"/>
      <c r="T24" s="48"/>
      <c r="U24" s="179"/>
      <c r="V24" s="181"/>
      <c r="W24" s="1"/>
      <c r="X24" s="396" t="s">
        <v>668</v>
      </c>
      <c r="Y24" s="546"/>
      <c r="Z24" s="546"/>
      <c r="AA24" s="547"/>
      <c r="AB24" s="179">
        <v>24</v>
      </c>
      <c r="AC24" s="179">
        <v>6788</v>
      </c>
    </row>
    <row r="25" spans="1:29" ht="22.5" customHeight="1">
      <c r="A25" s="1"/>
      <c r="B25" s="396" t="s">
        <v>669</v>
      </c>
      <c r="C25" s="546"/>
      <c r="D25" s="546"/>
      <c r="E25" s="547"/>
      <c r="F25" s="179">
        <v>67</v>
      </c>
      <c r="G25" s="181">
        <v>63635</v>
      </c>
      <c r="H25" s="1"/>
      <c r="I25" s="396" t="s">
        <v>670</v>
      </c>
      <c r="J25" s="546"/>
      <c r="K25" s="546"/>
      <c r="L25" s="547"/>
      <c r="M25" s="179">
        <v>35</v>
      </c>
      <c r="N25" s="179">
        <v>8635</v>
      </c>
      <c r="O25" s="179"/>
      <c r="P25" s="412" t="s">
        <v>671</v>
      </c>
      <c r="Q25" s="412"/>
      <c r="R25" s="412"/>
      <c r="S25" s="412"/>
      <c r="T25" s="48"/>
      <c r="U25" s="179"/>
      <c r="V25" s="181"/>
      <c r="W25" s="1"/>
      <c r="X25" s="396" t="s">
        <v>672</v>
      </c>
      <c r="Y25" s="546"/>
      <c r="Z25" s="546"/>
      <c r="AA25" s="547"/>
      <c r="AB25" s="179">
        <v>97</v>
      </c>
      <c r="AC25" s="179">
        <v>30500</v>
      </c>
    </row>
    <row r="26" spans="1:29" ht="22.5" customHeight="1">
      <c r="A26" s="1"/>
      <c r="B26" s="396" t="s">
        <v>673</v>
      </c>
      <c r="C26" s="546"/>
      <c r="D26" s="546"/>
      <c r="E26" s="547"/>
      <c r="F26" s="179">
        <v>4</v>
      </c>
      <c r="G26" s="181">
        <v>1596</v>
      </c>
      <c r="H26" s="1"/>
      <c r="I26" s="396" t="s">
        <v>674</v>
      </c>
      <c r="J26" s="546"/>
      <c r="K26" s="546"/>
      <c r="L26" s="547"/>
      <c r="M26" s="179">
        <v>11</v>
      </c>
      <c r="N26" s="179">
        <v>7680</v>
      </c>
      <c r="O26" s="179"/>
      <c r="P26" s="1"/>
      <c r="Q26" s="396" t="s">
        <v>301</v>
      </c>
      <c r="R26" s="396"/>
      <c r="S26" s="396"/>
      <c r="T26" s="409"/>
      <c r="U26" s="179">
        <v>17</v>
      </c>
      <c r="V26" s="181">
        <v>6805</v>
      </c>
      <c r="W26" s="1"/>
      <c r="X26" s="396" t="s">
        <v>302</v>
      </c>
      <c r="Y26" s="546"/>
      <c r="Z26" s="546"/>
      <c r="AA26" s="547"/>
      <c r="AB26" s="179"/>
      <c r="AC26" s="179">
        <v>87</v>
      </c>
    </row>
    <row r="27" spans="1:29" ht="22.5" customHeight="1">
      <c r="A27" s="1"/>
      <c r="B27" s="396" t="s">
        <v>675</v>
      </c>
      <c r="C27" s="546"/>
      <c r="D27" s="546"/>
      <c r="E27" s="547"/>
      <c r="F27" s="179">
        <v>1</v>
      </c>
      <c r="G27" s="181">
        <v>1020</v>
      </c>
      <c r="H27" s="1"/>
      <c r="I27" s="396" t="s">
        <v>676</v>
      </c>
      <c r="J27" s="551"/>
      <c r="K27" s="551"/>
      <c r="L27" s="552"/>
      <c r="M27" s="179">
        <v>898</v>
      </c>
      <c r="N27" s="179">
        <v>95574</v>
      </c>
      <c r="O27" s="179"/>
      <c r="P27" s="1"/>
      <c r="Q27" s="396" t="s">
        <v>303</v>
      </c>
      <c r="R27" s="396"/>
      <c r="S27" s="396"/>
      <c r="T27" s="409"/>
      <c r="U27" s="179">
        <v>64</v>
      </c>
      <c r="V27" s="181">
        <v>19415</v>
      </c>
      <c r="W27" s="1"/>
      <c r="X27" s="546" t="s">
        <v>558</v>
      </c>
      <c r="Y27" s="555"/>
      <c r="Z27" s="555"/>
      <c r="AA27" s="556"/>
      <c r="AB27" s="179">
        <v>16</v>
      </c>
      <c r="AC27" s="179">
        <v>10537</v>
      </c>
    </row>
    <row r="28" spans="1:29" ht="22.5" customHeight="1">
      <c r="A28" s="1"/>
      <c r="B28" s="396" t="s">
        <v>677</v>
      </c>
      <c r="C28" s="546"/>
      <c r="D28" s="546"/>
      <c r="E28" s="547"/>
      <c r="F28" s="179">
        <v>10</v>
      </c>
      <c r="G28" s="181">
        <v>7389</v>
      </c>
      <c r="H28" s="1"/>
      <c r="I28" s="396" t="s">
        <v>678</v>
      </c>
      <c r="J28" s="396"/>
      <c r="K28" s="396"/>
      <c r="L28" s="409"/>
      <c r="M28" s="179">
        <v>15</v>
      </c>
      <c r="N28" s="179">
        <v>8818</v>
      </c>
      <c r="O28" s="179"/>
      <c r="P28" s="1"/>
      <c r="Q28" s="396" t="s">
        <v>304</v>
      </c>
      <c r="R28" s="396"/>
      <c r="S28" s="396"/>
      <c r="T28" s="409"/>
      <c r="U28" s="179">
        <v>1</v>
      </c>
      <c r="V28" s="181">
        <v>695</v>
      </c>
      <c r="W28" s="1"/>
      <c r="X28" s="396" t="s">
        <v>306</v>
      </c>
      <c r="Y28" s="396"/>
      <c r="Z28" s="396"/>
      <c r="AA28" s="409"/>
      <c r="AB28" s="179">
        <v>22</v>
      </c>
      <c r="AC28" s="179">
        <v>10614</v>
      </c>
    </row>
    <row r="29" spans="1:29" ht="22.5" customHeight="1">
      <c r="A29" s="1"/>
      <c r="B29" s="396" t="s">
        <v>679</v>
      </c>
      <c r="C29" s="546"/>
      <c r="D29" s="546"/>
      <c r="E29" s="547"/>
      <c r="F29" s="179">
        <v>9</v>
      </c>
      <c r="G29" s="181">
        <v>5173</v>
      </c>
      <c r="H29" s="1"/>
      <c r="I29" s="396" t="s">
        <v>680</v>
      </c>
      <c r="J29" s="396"/>
      <c r="K29" s="396"/>
      <c r="L29" s="409"/>
      <c r="M29" s="179">
        <v>34</v>
      </c>
      <c r="N29" s="179">
        <v>20629</v>
      </c>
      <c r="O29" s="179"/>
      <c r="P29" s="1"/>
      <c r="Q29" s="396" t="s">
        <v>305</v>
      </c>
      <c r="R29" s="396"/>
      <c r="S29" s="396"/>
      <c r="T29" s="409"/>
      <c r="U29" s="179">
        <v>48</v>
      </c>
      <c r="V29" s="181">
        <v>17503</v>
      </c>
      <c r="W29" s="1"/>
      <c r="AA29" s="48"/>
      <c r="AB29" s="1"/>
      <c r="AC29" s="1"/>
    </row>
    <row r="30" spans="1:29" ht="22.5" customHeight="1">
      <c r="A30" s="1"/>
      <c r="B30" s="396" t="s">
        <v>681</v>
      </c>
      <c r="C30" s="546"/>
      <c r="D30" s="546"/>
      <c r="E30" s="547"/>
      <c r="F30" s="179">
        <v>32</v>
      </c>
      <c r="G30" s="181">
        <v>25783</v>
      </c>
      <c r="H30" s="1"/>
      <c r="I30" s="1"/>
      <c r="J30" s="1"/>
      <c r="K30" s="1"/>
      <c r="L30" s="48"/>
      <c r="M30" s="179"/>
      <c r="N30" s="179"/>
      <c r="O30" s="179"/>
      <c r="P30" s="1"/>
      <c r="Q30" s="396" t="s">
        <v>310</v>
      </c>
      <c r="R30" s="396"/>
      <c r="S30" s="396"/>
      <c r="T30" s="409"/>
      <c r="U30" s="179">
        <v>6</v>
      </c>
      <c r="V30" s="181">
        <v>2239</v>
      </c>
      <c r="W30" s="1"/>
      <c r="X30" s="1"/>
      <c r="Y30" s="1"/>
      <c r="Z30" s="1"/>
      <c r="AA30" s="48"/>
      <c r="AB30" s="179"/>
      <c r="AC30" s="179"/>
    </row>
    <row r="31" spans="1:29" ht="22.5" customHeight="1">
      <c r="A31" s="1"/>
      <c r="B31" s="1"/>
      <c r="C31" s="1"/>
      <c r="D31" s="1"/>
      <c r="E31" s="48"/>
      <c r="F31" s="179"/>
      <c r="G31" s="181"/>
      <c r="H31" s="412" t="s">
        <v>307</v>
      </c>
      <c r="I31" s="412"/>
      <c r="J31" s="412"/>
      <c r="K31" s="412"/>
      <c r="L31" s="48"/>
      <c r="M31" s="179"/>
      <c r="N31" s="179"/>
      <c r="O31" s="179"/>
      <c r="P31" s="557"/>
      <c r="Q31" s="557"/>
      <c r="R31" s="557"/>
      <c r="S31" s="557"/>
      <c r="T31" s="48"/>
      <c r="U31" s="179"/>
      <c r="V31" s="181"/>
      <c r="W31" s="1"/>
      <c r="X31" s="1"/>
      <c r="Y31" s="1"/>
      <c r="Z31" s="1"/>
      <c r="AA31" s="48"/>
      <c r="AB31" s="179"/>
      <c r="AC31" s="179"/>
    </row>
    <row r="32" spans="1:29" ht="22.5" customHeight="1">
      <c r="A32" s="412" t="s">
        <v>308</v>
      </c>
      <c r="B32" s="412"/>
      <c r="C32" s="412"/>
      <c r="D32" s="412"/>
      <c r="E32" s="48"/>
      <c r="F32" s="179"/>
      <c r="G32" s="181"/>
      <c r="H32" s="1"/>
      <c r="I32" s="396" t="s">
        <v>309</v>
      </c>
      <c r="J32" s="396"/>
      <c r="K32" s="396"/>
      <c r="L32" s="409"/>
      <c r="M32" s="179">
        <v>25</v>
      </c>
      <c r="N32" s="179">
        <v>27474</v>
      </c>
      <c r="O32" s="179"/>
      <c r="P32" s="412" t="s">
        <v>682</v>
      </c>
      <c r="Q32" s="412"/>
      <c r="R32" s="412"/>
      <c r="S32" s="412"/>
      <c r="T32" s="48"/>
      <c r="U32" s="179"/>
      <c r="V32" s="181"/>
      <c r="W32" s="103"/>
      <c r="X32" s="103"/>
      <c r="Y32" s="103"/>
      <c r="Z32" s="103"/>
      <c r="AA32" s="48"/>
      <c r="AB32" s="179"/>
      <c r="AC32" s="179"/>
    </row>
    <row r="33" spans="1:29" ht="22.5" customHeight="1">
      <c r="A33" s="1"/>
      <c r="B33" s="396" t="s">
        <v>683</v>
      </c>
      <c r="C33" s="546"/>
      <c r="D33" s="546"/>
      <c r="E33" s="547"/>
      <c r="F33" s="179">
        <v>12</v>
      </c>
      <c r="G33" s="181">
        <v>4327</v>
      </c>
      <c r="H33" s="1"/>
      <c r="I33" s="396" t="s">
        <v>684</v>
      </c>
      <c r="J33" s="396"/>
      <c r="K33" s="396"/>
      <c r="L33" s="409"/>
      <c r="M33" s="179">
        <v>8</v>
      </c>
      <c r="N33" s="179">
        <v>3713</v>
      </c>
      <c r="O33" s="179"/>
      <c r="P33" s="1"/>
      <c r="Q33" s="396" t="s">
        <v>311</v>
      </c>
      <c r="R33" s="396"/>
      <c r="S33" s="396"/>
      <c r="T33" s="409"/>
      <c r="U33" s="179">
        <v>86</v>
      </c>
      <c r="V33" s="181">
        <v>24705</v>
      </c>
      <c r="W33" s="1"/>
      <c r="X33" s="170"/>
      <c r="Y33" s="170"/>
      <c r="Z33" s="170"/>
      <c r="AA33" s="182"/>
      <c r="AB33" s="179"/>
      <c r="AC33" s="179"/>
    </row>
    <row r="34" spans="1:29" ht="22.5" customHeight="1">
      <c r="A34" s="1"/>
      <c r="B34" s="396" t="s">
        <v>685</v>
      </c>
      <c r="C34" s="546"/>
      <c r="D34" s="546"/>
      <c r="E34" s="547"/>
      <c r="F34" s="179">
        <v>8</v>
      </c>
      <c r="G34" s="181">
        <v>12386</v>
      </c>
      <c r="H34" s="1"/>
      <c r="I34" s="396" t="s">
        <v>686</v>
      </c>
      <c r="J34" s="396"/>
      <c r="K34" s="396"/>
      <c r="L34" s="409"/>
      <c r="M34" s="179">
        <v>140</v>
      </c>
      <c r="N34" s="179">
        <v>40011</v>
      </c>
      <c r="O34" s="179"/>
      <c r="P34" s="1"/>
      <c r="Q34" s="396" t="s">
        <v>312</v>
      </c>
      <c r="R34" s="396"/>
      <c r="S34" s="396"/>
      <c r="T34" s="409"/>
      <c r="U34" s="179">
        <v>46</v>
      </c>
      <c r="V34" s="181">
        <v>10286</v>
      </c>
      <c r="W34" s="1"/>
      <c r="X34" s="170"/>
      <c r="Y34" s="170"/>
      <c r="Z34" s="170"/>
      <c r="AA34" s="182"/>
      <c r="AB34" s="179"/>
      <c r="AC34" s="179"/>
    </row>
    <row r="35" spans="1:29" ht="22.5" customHeight="1">
      <c r="A35" s="1"/>
      <c r="B35" s="396" t="s">
        <v>687</v>
      </c>
      <c r="C35" s="546"/>
      <c r="D35" s="546"/>
      <c r="E35" s="547"/>
      <c r="F35" s="179">
        <v>3</v>
      </c>
      <c r="G35" s="181">
        <v>658</v>
      </c>
      <c r="H35" s="1"/>
      <c r="I35" s="396" t="s">
        <v>688</v>
      </c>
      <c r="J35" s="396"/>
      <c r="K35" s="396"/>
      <c r="L35" s="409"/>
      <c r="M35" s="179">
        <v>91</v>
      </c>
      <c r="N35" s="179">
        <v>60051</v>
      </c>
      <c r="O35" s="179"/>
      <c r="P35" s="1"/>
      <c r="Q35" s="72"/>
      <c r="R35" s="72"/>
      <c r="S35" s="72"/>
      <c r="T35" s="87"/>
      <c r="U35" s="179"/>
      <c r="V35" s="181"/>
      <c r="W35" s="1"/>
      <c r="X35" s="170"/>
      <c r="Y35" s="170"/>
      <c r="Z35" s="170"/>
      <c r="AA35" s="182"/>
      <c r="AB35" s="179"/>
      <c r="AC35" s="179"/>
    </row>
    <row r="36" spans="1:29" ht="22.5" customHeight="1">
      <c r="A36" s="1"/>
      <c r="B36" s="396" t="s">
        <v>689</v>
      </c>
      <c r="C36" s="546"/>
      <c r="D36" s="546"/>
      <c r="E36" s="547"/>
      <c r="F36" s="179">
        <v>45</v>
      </c>
      <c r="G36" s="181">
        <v>19568</v>
      </c>
      <c r="H36" s="1"/>
      <c r="I36" s="1"/>
      <c r="J36" s="1"/>
      <c r="K36" s="1"/>
      <c r="L36" s="48"/>
      <c r="M36" s="179"/>
      <c r="N36" s="179"/>
      <c r="O36" s="179"/>
      <c r="P36" s="103"/>
      <c r="Q36" s="396" t="s">
        <v>690</v>
      </c>
      <c r="R36" s="396"/>
      <c r="S36" s="396"/>
      <c r="T36" s="409"/>
      <c r="U36" s="179">
        <v>1</v>
      </c>
      <c r="V36" s="181">
        <v>1834</v>
      </c>
      <c r="W36" s="1"/>
      <c r="X36" s="170"/>
      <c r="Y36" s="170"/>
      <c r="Z36" s="170"/>
      <c r="AA36" s="182"/>
      <c r="AB36" s="179"/>
      <c r="AC36" s="179"/>
    </row>
    <row r="37" spans="1:29" ht="22.5" customHeight="1">
      <c r="A37" s="1"/>
      <c r="B37" s="396" t="s">
        <v>691</v>
      </c>
      <c r="C37" s="546"/>
      <c r="D37" s="546"/>
      <c r="E37" s="547"/>
      <c r="F37" s="179">
        <v>552</v>
      </c>
      <c r="G37" s="181">
        <v>113199</v>
      </c>
      <c r="H37" s="412"/>
      <c r="I37" s="412"/>
      <c r="J37" s="412"/>
      <c r="K37" s="412"/>
      <c r="L37" s="554"/>
      <c r="M37" s="179"/>
      <c r="N37" s="179"/>
      <c r="O37" s="179"/>
      <c r="P37" s="1"/>
      <c r="Q37" s="396" t="s">
        <v>692</v>
      </c>
      <c r="R37" s="396"/>
      <c r="S37" s="396"/>
      <c r="T37" s="409"/>
      <c r="U37" s="179">
        <v>93</v>
      </c>
      <c r="V37" s="181">
        <v>55402</v>
      </c>
      <c r="W37" s="1"/>
      <c r="X37" s="170"/>
      <c r="Y37" s="170"/>
      <c r="Z37" s="170"/>
      <c r="AA37" s="182"/>
      <c r="AB37" s="179"/>
      <c r="AC37" s="179"/>
    </row>
    <row r="38" spans="1:29" ht="22.5" customHeight="1">
      <c r="A38" s="1"/>
      <c r="B38" s="396" t="s">
        <v>693</v>
      </c>
      <c r="C38" s="546"/>
      <c r="D38" s="546"/>
      <c r="E38" s="547"/>
      <c r="F38" s="179">
        <v>2</v>
      </c>
      <c r="G38" s="181">
        <v>5805</v>
      </c>
      <c r="H38" s="1"/>
      <c r="I38" s="1"/>
      <c r="J38" s="1"/>
      <c r="K38" s="1"/>
      <c r="L38" s="48"/>
      <c r="M38" s="179"/>
      <c r="N38" s="179"/>
      <c r="O38" s="179"/>
      <c r="P38" s="1"/>
      <c r="Q38" s="396" t="s">
        <v>694</v>
      </c>
      <c r="R38" s="396"/>
      <c r="S38" s="396"/>
      <c r="T38" s="409"/>
      <c r="U38" s="179">
        <v>10</v>
      </c>
      <c r="V38" s="181">
        <v>6937</v>
      </c>
      <c r="W38" s="1"/>
      <c r="X38" s="170"/>
      <c r="Y38" s="170"/>
      <c r="Z38" s="170"/>
      <c r="AA38" s="182"/>
      <c r="AB38" s="179"/>
      <c r="AC38" s="179"/>
    </row>
    <row r="39" spans="1:29" ht="22.5" customHeight="1" thickBot="1">
      <c r="A39" s="1"/>
      <c r="B39" s="1"/>
      <c r="C39" s="1"/>
      <c r="D39" s="1"/>
      <c r="E39" s="48"/>
      <c r="F39" s="195"/>
      <c r="G39" s="183"/>
      <c r="H39" s="1"/>
      <c r="I39" s="1"/>
      <c r="J39" s="1"/>
      <c r="K39" s="1"/>
      <c r="L39" s="48"/>
      <c r="M39" s="179"/>
      <c r="N39" s="179"/>
      <c r="O39" s="179"/>
      <c r="P39" s="64"/>
      <c r="Q39" s="395" t="s">
        <v>695</v>
      </c>
      <c r="R39" s="395"/>
      <c r="S39" s="395"/>
      <c r="T39" s="409"/>
      <c r="U39" s="179">
        <v>4</v>
      </c>
      <c r="V39" s="181">
        <v>7345</v>
      </c>
      <c r="W39" s="1"/>
      <c r="X39" s="170"/>
      <c r="Y39" s="170"/>
      <c r="Z39" s="170"/>
      <c r="AA39" s="182"/>
      <c r="AB39" s="179"/>
      <c r="AC39" s="179"/>
    </row>
    <row r="40" spans="1:29" ht="22.5" customHeight="1">
      <c r="A40" s="171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58"/>
      <c r="T40" s="46"/>
      <c r="U40" s="46"/>
      <c r="V40" s="46"/>
      <c r="W40" s="46"/>
      <c r="X40" s="366" t="s">
        <v>343</v>
      </c>
      <c r="Y40" s="553"/>
      <c r="Z40" s="553"/>
      <c r="AA40" s="553"/>
      <c r="AB40" s="553"/>
      <c r="AC40" s="553"/>
    </row>
    <row r="41" spans="1:29" ht="20.100000000000001" customHeight="1">
      <c r="A41" s="7"/>
      <c r="B41" s="418"/>
      <c r="C41" s="418"/>
      <c r="D41" s="418"/>
      <c r="E41" s="418"/>
      <c r="F41" s="418"/>
      <c r="G41" s="418"/>
      <c r="H41" s="7"/>
      <c r="I41" s="198"/>
      <c r="J41" s="198"/>
      <c r="K41" s="198"/>
      <c r="L41" s="198"/>
      <c r="M41" s="198"/>
      <c r="N41" s="7"/>
      <c r="O41" s="7"/>
    </row>
    <row r="42" spans="1:29" ht="20.100000000000001" customHeight="1">
      <c r="I42" s="198"/>
      <c r="J42" s="198"/>
      <c r="K42" s="198"/>
      <c r="L42" s="198"/>
      <c r="M42" s="198"/>
    </row>
  </sheetData>
  <mergeCells count="123">
    <mergeCell ref="A7:B7"/>
    <mergeCell ref="P7:Q7"/>
    <mergeCell ref="I34:L34"/>
    <mergeCell ref="P25:S25"/>
    <mergeCell ref="P32:S32"/>
    <mergeCell ref="Q30:T30"/>
    <mergeCell ref="Q28:T28"/>
    <mergeCell ref="Q27:T27"/>
    <mergeCell ref="H31:K31"/>
    <mergeCell ref="P31:S31"/>
    <mergeCell ref="I29:L29"/>
    <mergeCell ref="I28:L28"/>
    <mergeCell ref="B35:E35"/>
    <mergeCell ref="X28:AA28"/>
    <mergeCell ref="W13:Z13"/>
    <mergeCell ref="X19:AA19"/>
    <mergeCell ref="X14:AA14"/>
    <mergeCell ref="X26:AA26"/>
    <mergeCell ref="X27:AA27"/>
    <mergeCell ref="X15:AA15"/>
    <mergeCell ref="X22:AA22"/>
    <mergeCell ref="I32:L32"/>
    <mergeCell ref="X24:AA24"/>
    <mergeCell ref="B41:G41"/>
    <mergeCell ref="B38:E38"/>
    <mergeCell ref="A32:D32"/>
    <mergeCell ref="H37:L37"/>
    <mergeCell ref="I35:L35"/>
    <mergeCell ref="B37:E37"/>
    <mergeCell ref="B34:E34"/>
    <mergeCell ref="I33:L33"/>
    <mergeCell ref="Q29:T29"/>
    <mergeCell ref="B33:E33"/>
    <mergeCell ref="W20:Z20"/>
    <mergeCell ref="Q23:T23"/>
    <mergeCell ref="B36:E36"/>
    <mergeCell ref="Q33:T33"/>
    <mergeCell ref="B22:E22"/>
    <mergeCell ref="B21:E21"/>
    <mergeCell ref="I25:L25"/>
    <mergeCell ref="X25:AA25"/>
    <mergeCell ref="Q26:T26"/>
    <mergeCell ref="X23:AA23"/>
    <mergeCell ref="W8:Z8"/>
    <mergeCell ref="X21:AA21"/>
    <mergeCell ref="X18:AA18"/>
    <mergeCell ref="X10:AA10"/>
    <mergeCell ref="X16:AA16"/>
    <mergeCell ref="X17:AA17"/>
    <mergeCell ref="X11:AA11"/>
    <mergeCell ref="X40:AC40"/>
    <mergeCell ref="Q39:T39"/>
    <mergeCell ref="Q36:T36"/>
    <mergeCell ref="Q34:T34"/>
    <mergeCell ref="Q37:T37"/>
    <mergeCell ref="Q38:T38"/>
    <mergeCell ref="A1:N1"/>
    <mergeCell ref="P1:AC1"/>
    <mergeCell ref="X9:AA9"/>
    <mergeCell ref="A2:E2"/>
    <mergeCell ref="H5:K5"/>
    <mergeCell ref="W3:AA3"/>
    <mergeCell ref="I8:L8"/>
    <mergeCell ref="P4:T4"/>
    <mergeCell ref="P3:T3"/>
    <mergeCell ref="X4:AA4"/>
    <mergeCell ref="H3:L3"/>
    <mergeCell ref="I27:L27"/>
    <mergeCell ref="B19:E19"/>
    <mergeCell ref="B20:E20"/>
    <mergeCell ref="I13:L13"/>
    <mergeCell ref="B27:E27"/>
    <mergeCell ref="B25:E25"/>
    <mergeCell ref="I18:L18"/>
    <mergeCell ref="I20:L20"/>
    <mergeCell ref="A3:E3"/>
    <mergeCell ref="B30:E30"/>
    <mergeCell ref="B28:E28"/>
    <mergeCell ref="B29:E29"/>
    <mergeCell ref="X6:AA6"/>
    <mergeCell ref="Q17:T17"/>
    <mergeCell ref="B26:E26"/>
    <mergeCell ref="I26:L26"/>
    <mergeCell ref="Q14:T14"/>
    <mergeCell ref="P6:Q6"/>
    <mergeCell ref="Q11:T11"/>
    <mergeCell ref="I6:L6"/>
    <mergeCell ref="P10:S10"/>
    <mergeCell ref="I23:L23"/>
    <mergeCell ref="I17:L17"/>
    <mergeCell ref="I19:L19"/>
    <mergeCell ref="Q13:T13"/>
    <mergeCell ref="Q15:T15"/>
    <mergeCell ref="H22:K22"/>
    <mergeCell ref="Q12:T12"/>
    <mergeCell ref="P8:Q8"/>
    <mergeCell ref="Q22:T22"/>
    <mergeCell ref="B23:E23"/>
    <mergeCell ref="B24:E24"/>
    <mergeCell ref="Q16:T16"/>
    <mergeCell ref="Q20:T20"/>
    <mergeCell ref="P19:S19"/>
    <mergeCell ref="Q21:T21"/>
    <mergeCell ref="A4:E4"/>
    <mergeCell ref="B13:E13"/>
    <mergeCell ref="I24:L24"/>
    <mergeCell ref="B14:E14"/>
    <mergeCell ref="B15:E15"/>
    <mergeCell ref="B16:E16"/>
    <mergeCell ref="H15:K15"/>
    <mergeCell ref="A18:D18"/>
    <mergeCell ref="I16:L16"/>
    <mergeCell ref="A8:B8"/>
    <mergeCell ref="X5:AA5"/>
    <mergeCell ref="I10:L10"/>
    <mergeCell ref="A10:D10"/>
    <mergeCell ref="I12:L12"/>
    <mergeCell ref="B11:E11"/>
    <mergeCell ref="I9:L9"/>
    <mergeCell ref="B12:E12"/>
    <mergeCell ref="I11:L11"/>
    <mergeCell ref="I7:L7"/>
    <mergeCell ref="A6:B6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93" orientation="portrait" r:id="rId1"/>
  <headerFooter scaleWithDoc="0" alignWithMargins="0">
    <oddFooter>&amp;C&amp;P</oddFooter>
  </headerFooter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3"/>
  <sheetViews>
    <sheetView showGridLines="0" tabSelected="1" topLeftCell="A22" zoomScale="80" zoomScaleNormal="80" workbookViewId="0">
      <selection activeCell="L14" sqref="L14:L15"/>
    </sheetView>
  </sheetViews>
  <sheetFormatPr defaultColWidth="3.625" defaultRowHeight="20.100000000000001" customHeight="1"/>
  <cols>
    <col min="1" max="31" width="3.5" style="2" customWidth="1"/>
    <col min="32" max="32" width="3.375" style="2" customWidth="1"/>
    <col min="33" max="33" width="7.5" style="2" hidden="1" customWidth="1"/>
    <col min="34" max="34" width="17.5" style="4" hidden="1" customWidth="1"/>
    <col min="35" max="35" width="9.25" style="2" hidden="1" customWidth="1"/>
    <col min="36" max="36" width="7" style="2" hidden="1" customWidth="1"/>
    <col min="37" max="16384" width="3.625" style="2"/>
  </cols>
  <sheetData>
    <row r="1" spans="1:34" ht="21.95" customHeight="1">
      <c r="A1" s="379" t="s">
        <v>427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</row>
    <row r="2" spans="1:34" ht="20.100000000000001" customHeight="1" thickBot="1">
      <c r="A2" s="338" t="s">
        <v>313</v>
      </c>
      <c r="B2" s="568"/>
      <c r="C2" s="568"/>
      <c r="D2" s="568"/>
      <c r="E2" s="568"/>
      <c r="F2" s="1"/>
      <c r="G2" s="1"/>
      <c r="H2" s="1"/>
      <c r="I2" s="1"/>
      <c r="J2" s="1"/>
      <c r="K2" s="1"/>
    </row>
    <row r="3" spans="1:34" ht="20.100000000000001" customHeight="1">
      <c r="A3" s="341" t="s">
        <v>314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 t="s">
        <v>315</v>
      </c>
      <c r="M3" s="416"/>
      <c r="N3" s="416"/>
      <c r="O3" s="416"/>
      <c r="P3" s="416"/>
      <c r="Q3" s="416"/>
      <c r="R3" s="416"/>
      <c r="S3" s="416"/>
      <c r="T3" s="416"/>
      <c r="U3" s="416"/>
      <c r="V3" s="416" t="s">
        <v>316</v>
      </c>
      <c r="W3" s="416"/>
      <c r="X3" s="416"/>
      <c r="Y3" s="416"/>
      <c r="Z3" s="416"/>
      <c r="AA3" s="416"/>
      <c r="AB3" s="416"/>
      <c r="AC3" s="416"/>
      <c r="AD3" s="416"/>
      <c r="AE3" s="383"/>
    </row>
    <row r="4" spans="1:34" ht="18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73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</row>
    <row r="5" spans="1:34" ht="20.100000000000001" hidden="1" customHeight="1">
      <c r="A5" s="388" t="s">
        <v>340</v>
      </c>
      <c r="B5" s="388"/>
      <c r="C5" s="388"/>
      <c r="D5" s="388"/>
      <c r="E5" s="388"/>
      <c r="F5" s="59" t="s">
        <v>191</v>
      </c>
      <c r="G5" s="60" t="s">
        <v>199</v>
      </c>
      <c r="H5" s="450" t="s">
        <v>275</v>
      </c>
      <c r="I5" s="450"/>
      <c r="J5" s="450"/>
      <c r="K5" s="48"/>
      <c r="L5" s="397">
        <v>342159</v>
      </c>
      <c r="M5" s="363"/>
      <c r="N5" s="363"/>
      <c r="O5" s="363"/>
      <c r="P5" s="363"/>
      <c r="Q5" s="363"/>
      <c r="R5" s="363"/>
      <c r="S5" s="363"/>
      <c r="T5" s="363"/>
      <c r="U5" s="363"/>
      <c r="V5" s="363">
        <v>124876</v>
      </c>
      <c r="W5" s="363"/>
      <c r="X5" s="363"/>
      <c r="Y5" s="363"/>
      <c r="Z5" s="363"/>
      <c r="AA5" s="363"/>
      <c r="AB5" s="363"/>
      <c r="AC5" s="363"/>
      <c r="AD5" s="363"/>
      <c r="AE5" s="363"/>
    </row>
    <row r="6" spans="1:34" ht="20.25" customHeight="1">
      <c r="A6" s="388" t="s">
        <v>340</v>
      </c>
      <c r="B6" s="388"/>
      <c r="C6" s="388"/>
      <c r="D6" s="388"/>
      <c r="E6" s="388"/>
      <c r="F6" s="59" t="s">
        <v>191</v>
      </c>
      <c r="G6" s="60" t="s">
        <v>195</v>
      </c>
      <c r="H6" s="450" t="s">
        <v>275</v>
      </c>
      <c r="I6" s="450"/>
      <c r="J6" s="450"/>
      <c r="K6" s="1"/>
      <c r="L6" s="397">
        <v>366851</v>
      </c>
      <c r="M6" s="363"/>
      <c r="N6" s="363"/>
      <c r="O6" s="363"/>
      <c r="P6" s="363"/>
      <c r="Q6" s="363"/>
      <c r="R6" s="363"/>
      <c r="S6" s="363"/>
      <c r="T6" s="363"/>
      <c r="U6" s="363"/>
      <c r="V6" s="363">
        <v>154568</v>
      </c>
      <c r="W6" s="363"/>
      <c r="X6" s="363"/>
      <c r="Y6" s="363"/>
      <c r="Z6" s="363"/>
      <c r="AA6" s="363"/>
      <c r="AB6" s="363"/>
      <c r="AC6" s="363"/>
      <c r="AD6" s="363"/>
      <c r="AE6" s="363"/>
    </row>
    <row r="7" spans="1:34" ht="20.25" customHeight="1">
      <c r="A7" s="1"/>
      <c r="B7" s="450"/>
      <c r="C7" s="450"/>
      <c r="D7" s="450"/>
      <c r="E7" s="450"/>
      <c r="F7" s="59" t="s">
        <v>191</v>
      </c>
      <c r="G7" s="60" t="s">
        <v>196</v>
      </c>
      <c r="H7" s="450"/>
      <c r="I7" s="450"/>
      <c r="J7" s="450"/>
      <c r="K7" s="1"/>
      <c r="L7" s="397">
        <v>389923</v>
      </c>
      <c r="M7" s="363"/>
      <c r="N7" s="363"/>
      <c r="O7" s="363"/>
      <c r="P7" s="363"/>
      <c r="Q7" s="363"/>
      <c r="R7" s="363"/>
      <c r="S7" s="363"/>
      <c r="T7" s="363"/>
      <c r="U7" s="363"/>
      <c r="V7" s="363">
        <v>169090</v>
      </c>
      <c r="W7" s="363"/>
      <c r="X7" s="363"/>
      <c r="Y7" s="363"/>
      <c r="Z7" s="363"/>
      <c r="AA7" s="363"/>
      <c r="AB7" s="363"/>
      <c r="AC7" s="363"/>
      <c r="AD7" s="363"/>
      <c r="AE7" s="363"/>
    </row>
    <row r="8" spans="1:34" s="12" customFormat="1" ht="20.25" customHeight="1">
      <c r="A8" s="9"/>
      <c r="B8" s="9"/>
      <c r="C8" s="9"/>
      <c r="D8" s="9"/>
      <c r="E8" s="9"/>
      <c r="F8" s="101" t="s">
        <v>191</v>
      </c>
      <c r="G8" s="102" t="s">
        <v>197</v>
      </c>
      <c r="H8" s="9"/>
      <c r="I8" s="9"/>
      <c r="J8" s="9"/>
      <c r="K8" s="9"/>
      <c r="L8" s="423">
        <f>SUM(L10:U36)</f>
        <v>374568</v>
      </c>
      <c r="M8" s="365"/>
      <c r="N8" s="365"/>
      <c r="O8" s="365"/>
      <c r="P8" s="365"/>
      <c r="Q8" s="365"/>
      <c r="R8" s="365"/>
      <c r="S8" s="365"/>
      <c r="T8" s="365"/>
      <c r="U8" s="365"/>
      <c r="V8" s="365">
        <f>SUM(V10:AF36)</f>
        <v>164653</v>
      </c>
      <c r="W8" s="365"/>
      <c r="X8" s="365"/>
      <c r="Y8" s="365"/>
      <c r="Z8" s="365"/>
      <c r="AA8" s="365"/>
      <c r="AB8" s="365"/>
      <c r="AC8" s="365"/>
      <c r="AD8" s="365"/>
      <c r="AE8" s="365"/>
      <c r="AH8" s="21"/>
    </row>
    <row r="9" spans="1:34" ht="18.95" customHeight="1">
      <c r="A9" s="1"/>
      <c r="B9" s="450"/>
      <c r="C9" s="450"/>
      <c r="D9" s="450"/>
      <c r="E9" s="450"/>
      <c r="F9" s="59"/>
      <c r="G9" s="60"/>
      <c r="H9" s="450"/>
      <c r="I9" s="450"/>
      <c r="J9" s="450"/>
      <c r="K9" s="1"/>
      <c r="L9" s="397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</row>
    <row r="10" spans="1:34" ht="20.100000000000001" customHeight="1">
      <c r="A10" s="1"/>
      <c r="B10" s="364" t="s">
        <v>317</v>
      </c>
      <c r="C10" s="364"/>
      <c r="D10" s="364"/>
      <c r="E10" s="364"/>
      <c r="F10" s="364"/>
      <c r="G10" s="364"/>
      <c r="H10" s="364"/>
      <c r="I10" s="364"/>
      <c r="J10" s="364"/>
      <c r="K10" s="1"/>
      <c r="L10" s="397">
        <v>147294</v>
      </c>
      <c r="M10" s="363"/>
      <c r="N10" s="363"/>
      <c r="O10" s="363"/>
      <c r="P10" s="363"/>
      <c r="Q10" s="363"/>
      <c r="R10" s="363"/>
      <c r="S10" s="363"/>
      <c r="T10" s="363"/>
      <c r="U10" s="363"/>
      <c r="V10" s="363">
        <v>68884</v>
      </c>
      <c r="W10" s="363"/>
      <c r="X10" s="363"/>
      <c r="Y10" s="363"/>
      <c r="Z10" s="363"/>
      <c r="AA10" s="363"/>
      <c r="AB10" s="363"/>
      <c r="AC10" s="363"/>
      <c r="AD10" s="363"/>
      <c r="AE10" s="363"/>
    </row>
    <row r="11" spans="1:34" ht="12" customHeight="1">
      <c r="A11" s="1"/>
      <c r="B11" s="364"/>
      <c r="C11" s="364"/>
      <c r="D11" s="364"/>
      <c r="E11" s="364"/>
      <c r="F11" s="364"/>
      <c r="G11" s="364"/>
      <c r="H11" s="364"/>
      <c r="I11" s="364"/>
      <c r="J11" s="364"/>
      <c r="K11" s="1"/>
      <c r="L11" s="397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  <c r="AE11" s="363"/>
    </row>
    <row r="12" spans="1:34" ht="20.100000000000001" customHeight="1">
      <c r="A12" s="1"/>
      <c r="B12" s="557" t="s">
        <v>211</v>
      </c>
      <c r="C12" s="557"/>
      <c r="D12" s="557"/>
      <c r="E12" s="557"/>
      <c r="F12" s="557"/>
      <c r="G12" s="557"/>
      <c r="H12" s="557"/>
      <c r="I12" s="557"/>
      <c r="J12" s="557"/>
      <c r="K12" s="9"/>
      <c r="L12" s="423">
        <v>44527</v>
      </c>
      <c r="M12" s="365"/>
      <c r="N12" s="365"/>
      <c r="O12" s="365"/>
      <c r="P12" s="365"/>
      <c r="Q12" s="365"/>
      <c r="R12" s="365"/>
      <c r="S12" s="365"/>
      <c r="T12" s="365"/>
      <c r="U12" s="365"/>
      <c r="V12" s="365">
        <v>19362</v>
      </c>
      <c r="W12" s="365"/>
      <c r="X12" s="365"/>
      <c r="Y12" s="365"/>
      <c r="Z12" s="365"/>
      <c r="AA12" s="365"/>
      <c r="AB12" s="365"/>
      <c r="AC12" s="365"/>
      <c r="AD12" s="365"/>
      <c r="AE12" s="365"/>
    </row>
    <row r="13" spans="1:34" ht="12" customHeight="1">
      <c r="A13" s="1"/>
      <c r="B13" s="364"/>
      <c r="C13" s="364"/>
      <c r="D13" s="364"/>
      <c r="E13" s="364"/>
      <c r="F13" s="364"/>
      <c r="G13" s="364"/>
      <c r="H13" s="364"/>
      <c r="I13" s="364"/>
      <c r="J13" s="364"/>
      <c r="K13" s="1"/>
      <c r="L13" s="397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</row>
    <row r="14" spans="1:34" ht="20.100000000000001" customHeight="1">
      <c r="A14" s="1"/>
      <c r="B14" s="364" t="s">
        <v>318</v>
      </c>
      <c r="C14" s="364"/>
      <c r="D14" s="364"/>
      <c r="E14" s="364"/>
      <c r="F14" s="364"/>
      <c r="G14" s="364"/>
      <c r="H14" s="364"/>
      <c r="I14" s="364"/>
      <c r="J14" s="364"/>
      <c r="K14" s="1"/>
      <c r="L14" s="397">
        <v>27488</v>
      </c>
      <c r="M14" s="363"/>
      <c r="N14" s="363"/>
      <c r="O14" s="363"/>
      <c r="P14" s="363"/>
      <c r="Q14" s="363"/>
      <c r="R14" s="363"/>
      <c r="S14" s="363"/>
      <c r="T14" s="363"/>
      <c r="U14" s="363"/>
      <c r="V14" s="363">
        <v>11883</v>
      </c>
      <c r="W14" s="363"/>
      <c r="X14" s="363"/>
      <c r="Y14" s="363"/>
      <c r="Z14" s="363"/>
      <c r="AA14" s="363"/>
      <c r="AB14" s="363"/>
      <c r="AC14" s="363"/>
      <c r="AD14" s="363"/>
      <c r="AE14" s="363"/>
    </row>
    <row r="15" spans="1:34" ht="12" customHeight="1">
      <c r="A15" s="1"/>
      <c r="B15" s="364"/>
      <c r="C15" s="364"/>
      <c r="D15" s="364"/>
      <c r="E15" s="364"/>
      <c r="F15" s="364"/>
      <c r="G15" s="364"/>
      <c r="H15" s="364"/>
      <c r="I15" s="364"/>
      <c r="J15" s="364"/>
      <c r="K15" s="1"/>
      <c r="L15" s="397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</row>
    <row r="16" spans="1:34" ht="20.100000000000001" customHeight="1">
      <c r="A16" s="1"/>
      <c r="B16" s="364" t="s">
        <v>319</v>
      </c>
      <c r="C16" s="364"/>
      <c r="D16" s="364"/>
      <c r="E16" s="364"/>
      <c r="F16" s="364"/>
      <c r="G16" s="364"/>
      <c r="H16" s="364"/>
      <c r="I16" s="364"/>
      <c r="J16" s="364"/>
      <c r="K16" s="1"/>
      <c r="L16" s="397">
        <v>22611</v>
      </c>
      <c r="M16" s="363"/>
      <c r="N16" s="363"/>
      <c r="O16" s="363"/>
      <c r="P16" s="363"/>
      <c r="Q16" s="363"/>
      <c r="R16" s="363"/>
      <c r="S16" s="363"/>
      <c r="T16" s="363"/>
      <c r="U16" s="363"/>
      <c r="V16" s="363">
        <v>8455</v>
      </c>
      <c r="W16" s="363"/>
      <c r="X16" s="363"/>
      <c r="Y16" s="363"/>
      <c r="Z16" s="363"/>
      <c r="AA16" s="363"/>
      <c r="AB16" s="363"/>
      <c r="AC16" s="363"/>
      <c r="AD16" s="363"/>
      <c r="AE16" s="363"/>
    </row>
    <row r="17" spans="1:31" ht="12" customHeight="1">
      <c r="A17" s="1"/>
      <c r="B17" s="364"/>
      <c r="C17" s="364"/>
      <c r="D17" s="364"/>
      <c r="E17" s="364"/>
      <c r="F17" s="364"/>
      <c r="G17" s="364"/>
      <c r="H17" s="364"/>
      <c r="I17" s="364"/>
      <c r="J17" s="364"/>
      <c r="K17" s="1"/>
      <c r="L17" s="397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</row>
    <row r="18" spans="1:31" ht="20.100000000000001" customHeight="1">
      <c r="A18" s="1"/>
      <c r="B18" s="364" t="s">
        <v>320</v>
      </c>
      <c r="C18" s="364"/>
      <c r="D18" s="364"/>
      <c r="E18" s="364"/>
      <c r="F18" s="364"/>
      <c r="G18" s="364"/>
      <c r="H18" s="364"/>
      <c r="I18" s="364"/>
      <c r="J18" s="364"/>
      <c r="K18" s="1"/>
      <c r="L18" s="397">
        <v>27894</v>
      </c>
      <c r="M18" s="363"/>
      <c r="N18" s="363"/>
      <c r="O18" s="363"/>
      <c r="P18" s="363"/>
      <c r="Q18" s="363"/>
      <c r="R18" s="363"/>
      <c r="S18" s="363"/>
      <c r="T18" s="363"/>
      <c r="U18" s="363"/>
      <c r="V18" s="363">
        <v>11587</v>
      </c>
      <c r="W18" s="363"/>
      <c r="X18" s="363"/>
      <c r="Y18" s="363"/>
      <c r="Z18" s="363"/>
      <c r="AA18" s="363"/>
      <c r="AB18" s="363"/>
      <c r="AC18" s="363"/>
      <c r="AD18" s="363"/>
      <c r="AE18" s="363"/>
    </row>
    <row r="19" spans="1:31" ht="12" customHeight="1">
      <c r="A19" s="1"/>
      <c r="B19" s="364"/>
      <c r="C19" s="364"/>
      <c r="D19" s="364"/>
      <c r="E19" s="364"/>
      <c r="F19" s="364"/>
      <c r="G19" s="364"/>
      <c r="H19" s="364"/>
      <c r="I19" s="364"/>
      <c r="J19" s="364"/>
      <c r="K19" s="1"/>
      <c r="L19" s="397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</row>
    <row r="20" spans="1:31" ht="20.100000000000001" customHeight="1">
      <c r="A20" s="1"/>
      <c r="B20" s="364" t="s">
        <v>321</v>
      </c>
      <c r="C20" s="364"/>
      <c r="D20" s="364"/>
      <c r="E20" s="364"/>
      <c r="F20" s="364"/>
      <c r="G20" s="364"/>
      <c r="H20" s="364"/>
      <c r="I20" s="364"/>
      <c r="J20" s="364"/>
      <c r="K20" s="1"/>
      <c r="L20" s="397">
        <v>13799</v>
      </c>
      <c r="M20" s="363"/>
      <c r="N20" s="363"/>
      <c r="O20" s="363"/>
      <c r="P20" s="363"/>
      <c r="Q20" s="363"/>
      <c r="R20" s="363"/>
      <c r="S20" s="363"/>
      <c r="T20" s="363"/>
      <c r="U20" s="363"/>
      <c r="V20" s="363">
        <v>6044</v>
      </c>
      <c r="W20" s="363"/>
      <c r="X20" s="363"/>
      <c r="Y20" s="363"/>
      <c r="Z20" s="363"/>
      <c r="AA20" s="363"/>
      <c r="AB20" s="363"/>
      <c r="AC20" s="363"/>
      <c r="AD20" s="363"/>
      <c r="AE20" s="363"/>
    </row>
    <row r="21" spans="1:31" ht="12" customHeight="1">
      <c r="A21" s="1"/>
      <c r="B21" s="364"/>
      <c r="C21" s="364"/>
      <c r="D21" s="364"/>
      <c r="E21" s="364"/>
      <c r="F21" s="364"/>
      <c r="G21" s="364"/>
      <c r="H21" s="364"/>
      <c r="I21" s="364"/>
      <c r="J21" s="364"/>
      <c r="K21" s="1"/>
      <c r="L21" s="397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  <c r="AC21" s="363"/>
      <c r="AD21" s="363"/>
      <c r="AE21" s="363"/>
    </row>
    <row r="22" spans="1:31" ht="20.100000000000001" customHeight="1">
      <c r="A22" s="1"/>
      <c r="B22" s="364" t="s">
        <v>322</v>
      </c>
      <c r="C22" s="364"/>
      <c r="D22" s="364"/>
      <c r="E22" s="364"/>
      <c r="F22" s="364"/>
      <c r="G22" s="364"/>
      <c r="H22" s="364"/>
      <c r="I22" s="364"/>
      <c r="J22" s="364"/>
      <c r="K22" s="1"/>
      <c r="L22" s="397">
        <v>7213</v>
      </c>
      <c r="M22" s="363"/>
      <c r="N22" s="363"/>
      <c r="O22" s="363"/>
      <c r="P22" s="363"/>
      <c r="Q22" s="363"/>
      <c r="R22" s="363"/>
      <c r="S22" s="363"/>
      <c r="T22" s="363"/>
      <c r="U22" s="363"/>
      <c r="V22" s="363">
        <v>3606</v>
      </c>
      <c r="W22" s="363"/>
      <c r="X22" s="363"/>
      <c r="Y22" s="363"/>
      <c r="Z22" s="363"/>
      <c r="AA22" s="363"/>
      <c r="AB22" s="363"/>
      <c r="AC22" s="363"/>
      <c r="AD22" s="363"/>
      <c r="AE22" s="363"/>
    </row>
    <row r="23" spans="1:31" ht="12" customHeight="1">
      <c r="A23" s="1"/>
      <c r="B23" s="364"/>
      <c r="C23" s="364"/>
      <c r="D23" s="364"/>
      <c r="E23" s="364"/>
      <c r="F23" s="364"/>
      <c r="G23" s="364"/>
      <c r="H23" s="364"/>
      <c r="I23" s="364"/>
      <c r="J23" s="364"/>
      <c r="K23" s="1"/>
      <c r="L23" s="397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</row>
    <row r="24" spans="1:31" ht="20.100000000000001" customHeight="1">
      <c r="A24" s="1"/>
      <c r="B24" s="364" t="s">
        <v>323</v>
      </c>
      <c r="C24" s="364"/>
      <c r="D24" s="364"/>
      <c r="E24" s="364"/>
      <c r="F24" s="364"/>
      <c r="G24" s="364"/>
      <c r="H24" s="364"/>
      <c r="I24" s="364"/>
      <c r="J24" s="364"/>
      <c r="K24" s="1"/>
      <c r="L24" s="397">
        <v>8585</v>
      </c>
      <c r="M24" s="363"/>
      <c r="N24" s="363"/>
      <c r="O24" s="363"/>
      <c r="P24" s="363"/>
      <c r="Q24" s="363"/>
      <c r="R24" s="363"/>
      <c r="S24" s="363"/>
      <c r="T24" s="363"/>
      <c r="U24" s="363"/>
      <c r="V24" s="363">
        <v>3363</v>
      </c>
      <c r="W24" s="363"/>
      <c r="X24" s="363"/>
      <c r="Y24" s="363"/>
      <c r="Z24" s="363"/>
      <c r="AA24" s="363"/>
      <c r="AB24" s="363"/>
      <c r="AC24" s="363"/>
      <c r="AD24" s="363"/>
      <c r="AE24" s="363"/>
    </row>
    <row r="25" spans="1:31" ht="12" customHeight="1">
      <c r="A25" s="1"/>
      <c r="B25" s="364"/>
      <c r="C25" s="364"/>
      <c r="D25" s="364"/>
      <c r="E25" s="364"/>
      <c r="F25" s="364"/>
      <c r="G25" s="364"/>
      <c r="H25" s="364"/>
      <c r="I25" s="364"/>
      <c r="J25" s="364"/>
      <c r="K25" s="1"/>
      <c r="L25" s="397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</row>
    <row r="26" spans="1:31" ht="20.100000000000001" customHeight="1">
      <c r="A26" s="1"/>
      <c r="B26" s="364" t="s">
        <v>324</v>
      </c>
      <c r="C26" s="364"/>
      <c r="D26" s="364"/>
      <c r="E26" s="364"/>
      <c r="F26" s="364"/>
      <c r="G26" s="364"/>
      <c r="H26" s="364"/>
      <c r="I26" s="364"/>
      <c r="J26" s="364"/>
      <c r="K26" s="1"/>
      <c r="L26" s="397">
        <v>7869</v>
      </c>
      <c r="M26" s="363"/>
      <c r="N26" s="363"/>
      <c r="O26" s="363"/>
      <c r="P26" s="363"/>
      <c r="Q26" s="363"/>
      <c r="R26" s="363"/>
      <c r="S26" s="363"/>
      <c r="T26" s="363"/>
      <c r="U26" s="363"/>
      <c r="V26" s="363">
        <v>2794</v>
      </c>
      <c r="W26" s="363"/>
      <c r="X26" s="363"/>
      <c r="Y26" s="363"/>
      <c r="Z26" s="363"/>
      <c r="AA26" s="363"/>
      <c r="AB26" s="363"/>
      <c r="AC26" s="363"/>
      <c r="AD26" s="363"/>
      <c r="AE26" s="363"/>
    </row>
    <row r="27" spans="1:31" ht="12" customHeight="1">
      <c r="A27" s="1"/>
      <c r="B27" s="364"/>
      <c r="C27" s="364"/>
      <c r="D27" s="364"/>
      <c r="E27" s="364"/>
      <c r="F27" s="364"/>
      <c r="G27" s="364"/>
      <c r="H27" s="364"/>
      <c r="I27" s="364"/>
      <c r="J27" s="364"/>
      <c r="K27" s="1"/>
      <c r="L27" s="397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  <c r="Z27" s="363"/>
      <c r="AA27" s="363"/>
      <c r="AB27" s="363"/>
      <c r="AC27" s="363"/>
      <c r="AD27" s="363"/>
      <c r="AE27" s="363"/>
    </row>
    <row r="28" spans="1:31" ht="20.100000000000001" customHeight="1">
      <c r="A28" s="1"/>
      <c r="B28" s="364" t="s">
        <v>325</v>
      </c>
      <c r="C28" s="364"/>
      <c r="D28" s="364"/>
      <c r="E28" s="364"/>
      <c r="F28" s="364"/>
      <c r="G28" s="364"/>
      <c r="H28" s="364"/>
      <c r="I28" s="364"/>
      <c r="J28" s="364"/>
      <c r="K28" s="1"/>
      <c r="L28" s="397">
        <v>10202</v>
      </c>
      <c r="M28" s="363"/>
      <c r="N28" s="363"/>
      <c r="O28" s="363"/>
      <c r="P28" s="363"/>
      <c r="Q28" s="363"/>
      <c r="R28" s="363"/>
      <c r="S28" s="363"/>
      <c r="T28" s="363"/>
      <c r="U28" s="363"/>
      <c r="V28" s="363">
        <v>3898</v>
      </c>
      <c r="W28" s="363"/>
      <c r="X28" s="363"/>
      <c r="Y28" s="363"/>
      <c r="Z28" s="363"/>
      <c r="AA28" s="363"/>
      <c r="AB28" s="363"/>
      <c r="AC28" s="363"/>
      <c r="AD28" s="363"/>
      <c r="AE28" s="363"/>
    </row>
    <row r="29" spans="1:31" ht="12" customHeight="1">
      <c r="A29" s="1"/>
      <c r="B29" s="364"/>
      <c r="C29" s="364"/>
      <c r="D29" s="364"/>
      <c r="E29" s="364"/>
      <c r="F29" s="364"/>
      <c r="G29" s="364"/>
      <c r="H29" s="364"/>
      <c r="I29" s="364"/>
      <c r="J29" s="364"/>
      <c r="K29" s="1"/>
      <c r="L29" s="397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</row>
    <row r="30" spans="1:31" ht="20.100000000000001" customHeight="1">
      <c r="A30" s="1"/>
      <c r="B30" s="364" t="s">
        <v>326</v>
      </c>
      <c r="C30" s="364"/>
      <c r="D30" s="364"/>
      <c r="E30" s="364"/>
      <c r="F30" s="364"/>
      <c r="G30" s="364"/>
      <c r="H30" s="364"/>
      <c r="I30" s="364"/>
      <c r="J30" s="364"/>
      <c r="K30" s="1"/>
      <c r="L30" s="397">
        <v>19206</v>
      </c>
      <c r="M30" s="363"/>
      <c r="N30" s="363"/>
      <c r="O30" s="363"/>
      <c r="P30" s="363"/>
      <c r="Q30" s="363"/>
      <c r="R30" s="363"/>
      <c r="S30" s="363"/>
      <c r="T30" s="363"/>
      <c r="U30" s="363"/>
      <c r="V30" s="363">
        <v>8032</v>
      </c>
      <c r="W30" s="363"/>
      <c r="X30" s="363"/>
      <c r="Y30" s="363"/>
      <c r="Z30" s="363"/>
      <c r="AA30" s="363"/>
      <c r="AB30" s="363"/>
      <c r="AC30" s="363"/>
      <c r="AD30" s="363"/>
      <c r="AE30" s="363"/>
    </row>
    <row r="31" spans="1:31" ht="12" customHeight="1">
      <c r="A31" s="1"/>
      <c r="B31" s="364"/>
      <c r="C31" s="364"/>
      <c r="D31" s="364"/>
      <c r="E31" s="364"/>
      <c r="F31" s="364"/>
      <c r="G31" s="364"/>
      <c r="H31" s="364"/>
      <c r="I31" s="364"/>
      <c r="J31" s="364"/>
      <c r="K31" s="1"/>
      <c r="L31" s="397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</row>
    <row r="32" spans="1:31" ht="20.100000000000001" customHeight="1">
      <c r="A32" s="1"/>
      <c r="B32" s="364" t="s">
        <v>345</v>
      </c>
      <c r="C32" s="364"/>
      <c r="D32" s="364"/>
      <c r="E32" s="364"/>
      <c r="F32" s="364"/>
      <c r="G32" s="364"/>
      <c r="H32" s="364"/>
      <c r="I32" s="364"/>
      <c r="J32" s="364"/>
      <c r="K32" s="1"/>
      <c r="L32" s="397">
        <v>13047</v>
      </c>
      <c r="M32" s="363"/>
      <c r="N32" s="363"/>
      <c r="O32" s="363"/>
      <c r="P32" s="363"/>
      <c r="Q32" s="363"/>
      <c r="R32" s="363"/>
      <c r="S32" s="363"/>
      <c r="T32" s="363"/>
      <c r="U32" s="363"/>
      <c r="V32" s="363">
        <v>6017</v>
      </c>
      <c r="W32" s="363"/>
      <c r="X32" s="363"/>
      <c r="Y32" s="363"/>
      <c r="Z32" s="363"/>
      <c r="AA32" s="363"/>
      <c r="AB32" s="363"/>
      <c r="AC32" s="363"/>
      <c r="AD32" s="363"/>
      <c r="AE32" s="363"/>
    </row>
    <row r="33" spans="1:36" ht="12" customHeight="1">
      <c r="A33" s="1"/>
      <c r="B33" s="364"/>
      <c r="C33" s="364"/>
      <c r="D33" s="364"/>
      <c r="E33" s="364"/>
      <c r="F33" s="364"/>
      <c r="G33" s="364"/>
      <c r="H33" s="364"/>
      <c r="I33" s="364"/>
      <c r="J33" s="364"/>
      <c r="K33" s="1"/>
      <c r="L33" s="397"/>
      <c r="M33" s="363"/>
      <c r="N33" s="363"/>
      <c r="O33" s="363"/>
      <c r="P33" s="363"/>
      <c r="Q33" s="363"/>
      <c r="R33" s="363"/>
      <c r="S33" s="363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3"/>
    </row>
    <row r="34" spans="1:36" ht="20.100000000000001" customHeight="1">
      <c r="A34" s="1"/>
      <c r="B34" s="364" t="s">
        <v>346</v>
      </c>
      <c r="C34" s="364"/>
      <c r="D34" s="364"/>
      <c r="E34" s="364"/>
      <c r="F34" s="364"/>
      <c r="G34" s="364"/>
      <c r="H34" s="364"/>
      <c r="I34" s="364"/>
      <c r="J34" s="364"/>
      <c r="K34" s="1"/>
      <c r="L34" s="397">
        <v>13723</v>
      </c>
      <c r="M34" s="363"/>
      <c r="N34" s="363"/>
      <c r="O34" s="363"/>
      <c r="P34" s="363"/>
      <c r="Q34" s="363"/>
      <c r="R34" s="363"/>
      <c r="S34" s="363"/>
      <c r="T34" s="363"/>
      <c r="U34" s="363"/>
      <c r="V34" s="363">
        <v>6490</v>
      </c>
      <c r="W34" s="363"/>
      <c r="X34" s="363"/>
      <c r="Y34" s="363"/>
      <c r="Z34" s="363"/>
      <c r="AA34" s="363"/>
      <c r="AB34" s="363"/>
      <c r="AC34" s="363"/>
      <c r="AD34" s="363"/>
      <c r="AE34" s="363"/>
    </row>
    <row r="35" spans="1:36" ht="12" customHeight="1">
      <c r="A35" s="1"/>
      <c r="B35" s="364"/>
      <c r="C35" s="364"/>
      <c r="D35" s="364"/>
      <c r="E35" s="364"/>
      <c r="F35" s="364"/>
      <c r="G35" s="364"/>
      <c r="H35" s="364"/>
      <c r="I35" s="364"/>
      <c r="J35" s="364"/>
      <c r="K35" s="1"/>
      <c r="L35" s="397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</row>
    <row r="36" spans="1:36" ht="20.100000000000001" customHeight="1">
      <c r="A36" s="1"/>
      <c r="B36" s="364" t="s">
        <v>347</v>
      </c>
      <c r="C36" s="364"/>
      <c r="D36" s="364"/>
      <c r="E36" s="364"/>
      <c r="F36" s="364"/>
      <c r="G36" s="364"/>
      <c r="H36" s="364"/>
      <c r="I36" s="364"/>
      <c r="J36" s="364"/>
      <c r="K36" s="1"/>
      <c r="L36" s="397">
        <v>11110</v>
      </c>
      <c r="M36" s="363"/>
      <c r="N36" s="363"/>
      <c r="O36" s="363"/>
      <c r="P36" s="363"/>
      <c r="Q36" s="363"/>
      <c r="R36" s="363"/>
      <c r="S36" s="363"/>
      <c r="T36" s="363"/>
      <c r="U36" s="363"/>
      <c r="V36" s="363">
        <v>4238</v>
      </c>
      <c r="W36" s="363"/>
      <c r="X36" s="363"/>
      <c r="Y36" s="363"/>
      <c r="Z36" s="363"/>
      <c r="AA36" s="363"/>
      <c r="AB36" s="363"/>
      <c r="AC36" s="363"/>
      <c r="AD36" s="363"/>
      <c r="AE36" s="363"/>
    </row>
    <row r="37" spans="1:36" ht="11.25" customHeight="1" thickBot="1">
      <c r="A37" s="64"/>
      <c r="B37" s="364"/>
      <c r="C37" s="364"/>
      <c r="D37" s="364"/>
      <c r="E37" s="364"/>
      <c r="F37" s="364"/>
      <c r="G37" s="364"/>
      <c r="H37" s="364"/>
      <c r="I37" s="364"/>
      <c r="J37" s="364"/>
      <c r="K37" s="64"/>
      <c r="L37" s="40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</row>
    <row r="38" spans="1:36" ht="20.100000000000001" customHeight="1">
      <c r="A38" s="3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58" t="s">
        <v>327</v>
      </c>
      <c r="Y38" s="420"/>
      <c r="Z38" s="420"/>
      <c r="AA38" s="420"/>
      <c r="AB38" s="420"/>
      <c r="AC38" s="420"/>
      <c r="AD38" s="420"/>
      <c r="AE38" s="420"/>
    </row>
    <row r="39" spans="1:36" ht="16.5" customHeight="1">
      <c r="A39" s="3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3"/>
      <c r="Y39" s="14"/>
      <c r="Z39" s="14"/>
      <c r="AA39" s="14"/>
      <c r="AB39" s="14"/>
      <c r="AC39" s="14"/>
      <c r="AD39" s="14"/>
      <c r="AE39" s="129" t="s">
        <v>568</v>
      </c>
    </row>
    <row r="40" spans="1:36" s="1" customFormat="1" ht="20.100000000000001" customHeight="1">
      <c r="A40" s="379" t="s">
        <v>428</v>
      </c>
      <c r="B40" s="379"/>
      <c r="C40" s="379"/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H40" s="11"/>
    </row>
    <row r="41" spans="1:36" s="1" customFormat="1" ht="20.100000000000001" customHeight="1" thickBot="1">
      <c r="A41" s="388" t="s">
        <v>539</v>
      </c>
      <c r="B41" s="569"/>
      <c r="C41" s="569"/>
      <c r="D41" s="569"/>
      <c r="E41" s="56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358"/>
      <c r="AB41" s="420"/>
      <c r="AC41" s="420"/>
      <c r="AD41" s="420"/>
      <c r="AE41" s="420"/>
      <c r="AH41" s="11"/>
    </row>
    <row r="42" spans="1:36" s="1" customFormat="1" ht="20.100000000000001" customHeight="1">
      <c r="A42" s="374" t="s">
        <v>432</v>
      </c>
      <c r="B42" s="374"/>
      <c r="C42" s="374"/>
      <c r="D42" s="375"/>
      <c r="E42" s="416" t="s">
        <v>110</v>
      </c>
      <c r="F42" s="416"/>
      <c r="G42" s="416"/>
      <c r="H42" s="416" t="s">
        <v>111</v>
      </c>
      <c r="I42" s="416"/>
      <c r="J42" s="416"/>
      <c r="K42" s="416" t="s">
        <v>112</v>
      </c>
      <c r="L42" s="416"/>
      <c r="M42" s="416"/>
      <c r="N42" s="416" t="s">
        <v>113</v>
      </c>
      <c r="O42" s="416"/>
      <c r="P42" s="416"/>
      <c r="Q42" s="416" t="s">
        <v>114</v>
      </c>
      <c r="R42" s="416"/>
      <c r="S42" s="416"/>
      <c r="T42" s="565" t="s">
        <v>578</v>
      </c>
      <c r="U42" s="565"/>
      <c r="V42" s="565"/>
      <c r="W42" s="416" t="s">
        <v>580</v>
      </c>
      <c r="X42" s="416"/>
      <c r="Y42" s="416"/>
      <c r="Z42" s="416" t="s">
        <v>433</v>
      </c>
      <c r="AA42" s="416"/>
      <c r="AB42" s="416"/>
      <c r="AC42" s="416" t="s">
        <v>115</v>
      </c>
      <c r="AD42" s="416"/>
      <c r="AE42" s="383"/>
      <c r="AH42" s="6" t="s">
        <v>444</v>
      </c>
      <c r="AI42" s="6" t="s">
        <v>434</v>
      </c>
    </row>
    <row r="43" spans="1:36" s="1" customFormat="1" ht="20.100000000000001" customHeight="1" thickBot="1">
      <c r="A43" s="376"/>
      <c r="B43" s="376"/>
      <c r="C43" s="376"/>
      <c r="D43" s="377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570" t="s">
        <v>579</v>
      </c>
      <c r="U43" s="570"/>
      <c r="V43" s="570"/>
      <c r="W43" s="422"/>
      <c r="X43" s="422"/>
      <c r="Y43" s="422"/>
      <c r="Z43" s="422"/>
      <c r="AA43" s="422"/>
      <c r="AB43" s="422"/>
      <c r="AC43" s="422"/>
      <c r="AD43" s="422"/>
      <c r="AE43" s="564"/>
      <c r="AH43" s="24" t="s">
        <v>435</v>
      </c>
      <c r="AI43" s="25">
        <v>983</v>
      </c>
    </row>
    <row r="44" spans="1:36" s="1" customFormat="1" ht="20.100000000000001" customHeight="1" thickBot="1">
      <c r="A44" s="450"/>
      <c r="B44" s="450"/>
      <c r="C44" s="99"/>
      <c r="E44" s="561"/>
      <c r="F44" s="560"/>
      <c r="G44" s="560"/>
      <c r="H44" s="560"/>
      <c r="I44" s="560"/>
      <c r="J44" s="560"/>
      <c r="K44" s="560"/>
      <c r="L44" s="560"/>
      <c r="M44" s="560"/>
      <c r="N44" s="560"/>
      <c r="O44" s="560"/>
      <c r="P44" s="560"/>
      <c r="Q44" s="560"/>
      <c r="R44" s="560"/>
      <c r="S44" s="560"/>
      <c r="T44" s="560"/>
      <c r="U44" s="560"/>
      <c r="V44" s="560"/>
      <c r="W44" s="560"/>
      <c r="X44" s="560"/>
      <c r="Y44" s="560"/>
      <c r="Z44" s="560"/>
      <c r="AA44" s="560"/>
      <c r="AB44" s="560"/>
      <c r="AC44" s="560"/>
      <c r="AD44" s="560"/>
      <c r="AE44" s="560"/>
      <c r="AG44" s="28"/>
      <c r="AH44" s="30" t="s">
        <v>527</v>
      </c>
      <c r="AI44" s="31">
        <v>72</v>
      </c>
      <c r="AJ44" s="8">
        <f>SUM(AI44:AI46)</f>
        <v>144</v>
      </c>
    </row>
    <row r="45" spans="1:36" s="1" customFormat="1" ht="20.100000000000001" customHeight="1" thickBot="1">
      <c r="A45" s="450" t="s">
        <v>116</v>
      </c>
      <c r="B45" s="450"/>
      <c r="C45" s="99" t="s">
        <v>557</v>
      </c>
      <c r="D45" s="104" t="s">
        <v>275</v>
      </c>
      <c r="E45" s="561">
        <v>14182</v>
      </c>
      <c r="F45" s="560"/>
      <c r="G45" s="560"/>
      <c r="H45" s="560">
        <v>848</v>
      </c>
      <c r="I45" s="560"/>
      <c r="J45" s="560"/>
      <c r="K45" s="560">
        <v>81</v>
      </c>
      <c r="L45" s="560"/>
      <c r="M45" s="560"/>
      <c r="N45" s="560">
        <v>2261</v>
      </c>
      <c r="O45" s="560"/>
      <c r="P45" s="560"/>
      <c r="Q45" s="560">
        <v>320</v>
      </c>
      <c r="R45" s="560"/>
      <c r="S45" s="560"/>
      <c r="T45" s="560">
        <v>126</v>
      </c>
      <c r="U45" s="560"/>
      <c r="V45" s="560"/>
      <c r="W45" s="560">
        <v>4244</v>
      </c>
      <c r="X45" s="560"/>
      <c r="Y45" s="560"/>
      <c r="Z45" s="560">
        <v>1729</v>
      </c>
      <c r="AA45" s="560"/>
      <c r="AB45" s="560"/>
      <c r="AC45" s="560">
        <v>4573</v>
      </c>
      <c r="AD45" s="560"/>
      <c r="AE45" s="560"/>
      <c r="AG45" s="35"/>
      <c r="AH45" s="30"/>
      <c r="AI45" s="31"/>
      <c r="AJ45" s="36"/>
    </row>
    <row r="46" spans="1:36" s="1" customFormat="1" ht="19.5" customHeight="1" thickBot="1">
      <c r="A46" s="450"/>
      <c r="B46" s="450"/>
      <c r="C46" s="99"/>
      <c r="E46" s="561"/>
      <c r="F46" s="560"/>
      <c r="G46" s="560"/>
      <c r="H46" s="560"/>
      <c r="I46" s="560"/>
      <c r="J46" s="560"/>
      <c r="K46" s="560"/>
      <c r="L46" s="560"/>
      <c r="M46" s="560"/>
      <c r="N46" s="560"/>
      <c r="O46" s="560"/>
      <c r="P46" s="560"/>
      <c r="Q46" s="560"/>
      <c r="R46" s="560"/>
      <c r="S46" s="560"/>
      <c r="T46" s="560"/>
      <c r="U46" s="560"/>
      <c r="V46" s="560"/>
      <c r="W46" s="560"/>
      <c r="X46" s="560"/>
      <c r="Y46" s="560"/>
      <c r="Z46" s="560"/>
      <c r="AA46" s="560"/>
      <c r="AB46" s="560"/>
      <c r="AC46" s="560"/>
      <c r="AD46" s="560"/>
      <c r="AE46" s="560"/>
      <c r="AG46" s="28"/>
      <c r="AH46" s="30" t="s">
        <v>527</v>
      </c>
      <c r="AI46" s="31">
        <v>72</v>
      </c>
      <c r="AJ46" s="8">
        <f>SUM(AI46:AI54)</f>
        <v>237</v>
      </c>
    </row>
    <row r="47" spans="1:36" s="1" customFormat="1" ht="20.100000000000001" customHeight="1" thickBot="1">
      <c r="A47" s="450"/>
      <c r="B47" s="450"/>
      <c r="C47" s="99" t="s">
        <v>567</v>
      </c>
      <c r="E47" s="561">
        <v>13947</v>
      </c>
      <c r="F47" s="560"/>
      <c r="G47" s="560"/>
      <c r="H47" s="560">
        <v>846</v>
      </c>
      <c r="I47" s="560"/>
      <c r="J47" s="560"/>
      <c r="K47" s="560">
        <v>82</v>
      </c>
      <c r="L47" s="560"/>
      <c r="M47" s="560"/>
      <c r="N47" s="560">
        <v>2121</v>
      </c>
      <c r="O47" s="560"/>
      <c r="P47" s="560"/>
      <c r="Q47" s="560">
        <v>364</v>
      </c>
      <c r="R47" s="560"/>
      <c r="S47" s="560"/>
      <c r="T47" s="560">
        <v>125</v>
      </c>
      <c r="U47" s="560"/>
      <c r="V47" s="560"/>
      <c r="W47" s="560">
        <v>4178</v>
      </c>
      <c r="X47" s="560"/>
      <c r="Y47" s="560"/>
      <c r="Z47" s="560">
        <v>1517</v>
      </c>
      <c r="AA47" s="560"/>
      <c r="AB47" s="560"/>
      <c r="AC47" s="560">
        <v>4715</v>
      </c>
      <c r="AD47" s="560"/>
      <c r="AE47" s="560"/>
      <c r="AG47" s="35"/>
      <c r="AH47" s="30"/>
      <c r="AI47" s="31"/>
      <c r="AJ47" s="36"/>
    </row>
    <row r="48" spans="1:36" s="1" customFormat="1" ht="19.5" customHeight="1" thickBot="1">
      <c r="A48" s="450"/>
      <c r="B48" s="450"/>
      <c r="C48" s="99"/>
      <c r="E48" s="561"/>
      <c r="F48" s="560"/>
      <c r="G48" s="560"/>
      <c r="H48" s="560"/>
      <c r="I48" s="560"/>
      <c r="J48" s="560"/>
      <c r="K48" s="560"/>
      <c r="L48" s="560"/>
      <c r="M48" s="560"/>
      <c r="N48" s="560"/>
      <c r="O48" s="560"/>
      <c r="P48" s="560"/>
      <c r="Q48" s="560"/>
      <c r="R48" s="560"/>
      <c r="S48" s="560"/>
      <c r="T48" s="560"/>
      <c r="U48" s="560"/>
      <c r="V48" s="560"/>
      <c r="W48" s="560"/>
      <c r="X48" s="560"/>
      <c r="Y48" s="560"/>
      <c r="Z48" s="560"/>
      <c r="AA48" s="560"/>
      <c r="AB48" s="560"/>
      <c r="AC48" s="560"/>
      <c r="AD48" s="560"/>
      <c r="AE48" s="560"/>
      <c r="AG48" s="28"/>
      <c r="AH48" s="30" t="s">
        <v>527</v>
      </c>
      <c r="AI48" s="31">
        <v>72</v>
      </c>
      <c r="AJ48" s="8">
        <f>SUM(AI48:AI54)</f>
        <v>165</v>
      </c>
    </row>
    <row r="49" spans="1:36" s="1" customFormat="1" ht="20.100000000000001" customHeight="1" thickBot="1">
      <c r="A49" s="450"/>
      <c r="B49" s="450"/>
      <c r="C49" s="99" t="s">
        <v>586</v>
      </c>
      <c r="E49" s="561">
        <v>13980</v>
      </c>
      <c r="F49" s="560"/>
      <c r="G49" s="560"/>
      <c r="H49" s="560">
        <v>789</v>
      </c>
      <c r="I49" s="560"/>
      <c r="J49" s="560"/>
      <c r="K49" s="560">
        <v>177</v>
      </c>
      <c r="L49" s="560"/>
      <c r="M49" s="560"/>
      <c r="N49" s="560">
        <v>2064</v>
      </c>
      <c r="O49" s="560"/>
      <c r="P49" s="560"/>
      <c r="Q49" s="560">
        <v>378</v>
      </c>
      <c r="R49" s="560"/>
      <c r="S49" s="560"/>
      <c r="T49" s="560">
        <v>133</v>
      </c>
      <c r="U49" s="560"/>
      <c r="V49" s="560"/>
      <c r="W49" s="560">
        <v>4231</v>
      </c>
      <c r="X49" s="560"/>
      <c r="Y49" s="560"/>
      <c r="Z49" s="560">
        <v>1434</v>
      </c>
      <c r="AA49" s="560"/>
      <c r="AB49" s="560"/>
      <c r="AC49" s="560">
        <v>4773</v>
      </c>
      <c r="AD49" s="560"/>
      <c r="AE49" s="560"/>
      <c r="AG49" s="35"/>
      <c r="AH49" s="30"/>
      <c r="AI49" s="31"/>
      <c r="AJ49" s="36"/>
    </row>
    <row r="50" spans="1:36" s="1" customFormat="1" ht="20.100000000000001" customHeight="1" thickBot="1">
      <c r="C50" s="99"/>
      <c r="E50" s="186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G50" s="35"/>
      <c r="AH50" s="30"/>
      <c r="AI50" s="31"/>
      <c r="AJ50" s="36"/>
    </row>
    <row r="51" spans="1:36" s="1" customFormat="1" ht="20.100000000000001" customHeight="1" thickBot="1">
      <c r="A51" s="450"/>
      <c r="B51" s="450"/>
      <c r="C51" s="99" t="s">
        <v>595</v>
      </c>
      <c r="E51" s="561">
        <v>13919</v>
      </c>
      <c r="F51" s="560"/>
      <c r="G51" s="560"/>
      <c r="H51" s="560">
        <v>830</v>
      </c>
      <c r="I51" s="560"/>
      <c r="J51" s="560"/>
      <c r="K51" s="560">
        <v>168</v>
      </c>
      <c r="L51" s="560"/>
      <c r="M51" s="560"/>
      <c r="N51" s="560">
        <v>2098</v>
      </c>
      <c r="O51" s="560"/>
      <c r="P51" s="560"/>
      <c r="Q51" s="560">
        <v>390</v>
      </c>
      <c r="R51" s="560"/>
      <c r="S51" s="560"/>
      <c r="T51" s="560">
        <v>147</v>
      </c>
      <c r="U51" s="560"/>
      <c r="V51" s="560"/>
      <c r="W51" s="560">
        <v>4156</v>
      </c>
      <c r="X51" s="560"/>
      <c r="Y51" s="560"/>
      <c r="Z51" s="560">
        <v>1690</v>
      </c>
      <c r="AA51" s="560"/>
      <c r="AB51" s="560"/>
      <c r="AC51" s="560">
        <v>4439</v>
      </c>
      <c r="AD51" s="560"/>
      <c r="AE51" s="560"/>
      <c r="AG51" s="35"/>
      <c r="AH51" s="30"/>
      <c r="AI51" s="31"/>
      <c r="AJ51" s="36"/>
    </row>
    <row r="52" spans="1:36" s="1" customFormat="1" ht="19.5" customHeight="1" thickBot="1">
      <c r="A52" s="450"/>
      <c r="B52" s="450"/>
      <c r="C52" s="99"/>
      <c r="E52" s="561"/>
      <c r="F52" s="560"/>
      <c r="G52" s="560"/>
      <c r="H52" s="560"/>
      <c r="I52" s="560"/>
      <c r="J52" s="560"/>
      <c r="K52" s="560"/>
      <c r="L52" s="560"/>
      <c r="M52" s="560"/>
      <c r="N52" s="560"/>
      <c r="O52" s="560"/>
      <c r="P52" s="560"/>
      <c r="Q52" s="560"/>
      <c r="R52" s="560"/>
      <c r="S52" s="560"/>
      <c r="T52" s="560"/>
      <c r="U52" s="560"/>
      <c r="V52" s="560"/>
      <c r="W52" s="560"/>
      <c r="X52" s="560"/>
      <c r="Y52" s="560"/>
      <c r="Z52" s="560"/>
      <c r="AA52" s="560"/>
      <c r="AB52" s="560"/>
      <c r="AC52" s="560"/>
      <c r="AD52" s="560"/>
      <c r="AE52" s="560"/>
      <c r="AG52" s="28"/>
      <c r="AH52" s="30" t="s">
        <v>527</v>
      </c>
      <c r="AI52" s="31">
        <v>72</v>
      </c>
      <c r="AJ52" s="8">
        <f>SUM(AI52:AI56)</f>
        <v>2719</v>
      </c>
    </row>
    <row r="53" spans="1:36" s="9" customFormat="1" ht="20.100000000000001" customHeight="1" thickBot="1">
      <c r="A53" s="558"/>
      <c r="B53" s="558"/>
      <c r="C53" s="105" t="s">
        <v>613</v>
      </c>
      <c r="E53" s="562">
        <v>14019</v>
      </c>
      <c r="F53" s="559"/>
      <c r="G53" s="559"/>
      <c r="H53" s="559">
        <v>895</v>
      </c>
      <c r="I53" s="559"/>
      <c r="J53" s="559"/>
      <c r="K53" s="559">
        <v>143</v>
      </c>
      <c r="L53" s="559"/>
      <c r="M53" s="559"/>
      <c r="N53" s="559">
        <v>2413</v>
      </c>
      <c r="O53" s="559"/>
      <c r="P53" s="559"/>
      <c r="Q53" s="559">
        <v>394</v>
      </c>
      <c r="R53" s="559"/>
      <c r="S53" s="559"/>
      <c r="T53" s="559">
        <v>170</v>
      </c>
      <c r="U53" s="559"/>
      <c r="V53" s="559"/>
      <c r="W53" s="559">
        <v>3947</v>
      </c>
      <c r="X53" s="559"/>
      <c r="Y53" s="559"/>
      <c r="Z53" s="559">
        <v>1433</v>
      </c>
      <c r="AA53" s="559"/>
      <c r="AB53" s="559"/>
      <c r="AC53" s="559">
        <v>4626</v>
      </c>
      <c r="AD53" s="559"/>
      <c r="AE53" s="559"/>
      <c r="AG53" s="37"/>
      <c r="AH53" s="38"/>
      <c r="AI53" s="39"/>
      <c r="AJ53" s="40"/>
    </row>
    <row r="54" spans="1:36" s="1" customFormat="1" ht="9" customHeight="1" thickBot="1">
      <c r="A54" s="392"/>
      <c r="B54" s="392"/>
      <c r="C54" s="106"/>
      <c r="D54" s="91"/>
      <c r="E54" s="566"/>
      <c r="F54" s="567"/>
      <c r="G54" s="567"/>
      <c r="H54" s="567"/>
      <c r="I54" s="567"/>
      <c r="J54" s="567"/>
      <c r="K54" s="567"/>
      <c r="L54" s="567"/>
      <c r="M54" s="567"/>
      <c r="N54" s="567"/>
      <c r="O54" s="567"/>
      <c r="P54" s="567"/>
      <c r="Q54" s="567"/>
      <c r="R54" s="567"/>
      <c r="S54" s="567"/>
      <c r="T54" s="567"/>
      <c r="U54" s="567"/>
      <c r="V54" s="567"/>
      <c r="W54" s="567"/>
      <c r="X54" s="567"/>
      <c r="Y54" s="567"/>
      <c r="Z54" s="567"/>
      <c r="AA54" s="567"/>
      <c r="AB54" s="567"/>
      <c r="AC54" s="567"/>
      <c r="AD54" s="567"/>
      <c r="AE54" s="567"/>
      <c r="AG54" s="29"/>
      <c r="AH54" s="30" t="s">
        <v>529</v>
      </c>
      <c r="AI54" s="31">
        <v>21</v>
      </c>
      <c r="AJ54" s="34"/>
    </row>
    <row r="55" spans="1:36" s="1" customFormat="1" ht="20.100000000000001" customHeight="1">
      <c r="A55" s="3" t="s">
        <v>348</v>
      </c>
      <c r="B55" s="107" t="s">
        <v>528</v>
      </c>
      <c r="C55" s="107"/>
      <c r="D55" s="107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76"/>
      <c r="S55" s="76"/>
      <c r="T55" s="76"/>
      <c r="U55" s="46"/>
      <c r="V55" s="46"/>
      <c r="W55" s="46"/>
      <c r="X55" s="46"/>
      <c r="Y55" s="366" t="s">
        <v>117</v>
      </c>
      <c r="Z55" s="366"/>
      <c r="AA55" s="431"/>
      <c r="AB55" s="431"/>
      <c r="AC55" s="431"/>
      <c r="AD55" s="431"/>
      <c r="AE55" s="431"/>
      <c r="AH55" s="32" t="s">
        <v>436</v>
      </c>
      <c r="AI55" s="33" t="s">
        <v>420</v>
      </c>
    </row>
    <row r="56" spans="1:36" ht="20.100000000000001" customHeight="1">
      <c r="A56" s="3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S56" s="107"/>
      <c r="T56" s="107"/>
      <c r="U56" s="107"/>
      <c r="V56" s="524"/>
      <c r="W56" s="524"/>
      <c r="X56" s="524"/>
      <c r="Y56" s="563" t="s">
        <v>350</v>
      </c>
      <c r="Z56" s="563"/>
      <c r="AA56" s="563"/>
      <c r="AB56" s="563"/>
      <c r="AC56" s="563"/>
      <c r="AD56" s="563"/>
      <c r="AE56" s="563"/>
      <c r="AH56" s="24" t="s">
        <v>433</v>
      </c>
      <c r="AI56" s="25">
        <v>2626</v>
      </c>
    </row>
    <row r="57" spans="1:36" ht="20.100000000000001" customHeight="1">
      <c r="AH57" s="24" t="s">
        <v>437</v>
      </c>
      <c r="AI57" s="25">
        <v>1930</v>
      </c>
    </row>
    <row r="58" spans="1:36" ht="20.100000000000001" customHeight="1">
      <c r="AH58" s="24" t="s">
        <v>438</v>
      </c>
      <c r="AI58" s="25">
        <v>98</v>
      </c>
    </row>
    <row r="59" spans="1:36" ht="20.100000000000001" customHeight="1">
      <c r="AH59" s="24" t="s">
        <v>439</v>
      </c>
      <c r="AI59" s="25">
        <v>847</v>
      </c>
    </row>
    <row r="60" spans="1:36" ht="20.100000000000001" customHeight="1">
      <c r="AH60" s="24" t="s">
        <v>440</v>
      </c>
      <c r="AI60" s="25" t="s">
        <v>420</v>
      </c>
    </row>
    <row r="61" spans="1:36" ht="20.100000000000001" customHeight="1" thickBot="1">
      <c r="AH61" s="26" t="s">
        <v>441</v>
      </c>
      <c r="AI61" s="27">
        <v>17</v>
      </c>
    </row>
    <row r="62" spans="1:36" ht="20.100000000000001" customHeight="1" thickBot="1">
      <c r="AH62" s="41" t="s">
        <v>442</v>
      </c>
      <c r="AI62" s="42"/>
      <c r="AJ62" s="43" t="e">
        <f>SUM(#REF!,AI55,AI57:AI61)</f>
        <v>#REF!</v>
      </c>
    </row>
    <row r="63" spans="1:36" ht="20.100000000000001" customHeight="1">
      <c r="AH63" s="21" t="s">
        <v>443</v>
      </c>
      <c r="AI63" s="44">
        <f>SUM(AI43:AI62)</f>
        <v>6810</v>
      </c>
    </row>
  </sheetData>
  <mergeCells count="226">
    <mergeCell ref="T51:V51"/>
    <mergeCell ref="W51:Y51"/>
    <mergeCell ref="Z51:AB51"/>
    <mergeCell ref="AC51:AE51"/>
    <mergeCell ref="A51:B51"/>
    <mergeCell ref="E51:G51"/>
    <mergeCell ref="H51:J51"/>
    <mergeCell ref="K51:M51"/>
    <mergeCell ref="N51:P51"/>
    <mergeCell ref="Q51:S51"/>
    <mergeCell ref="T49:V49"/>
    <mergeCell ref="W49:Y49"/>
    <mergeCell ref="Z49:AB49"/>
    <mergeCell ref="AC49:AE49"/>
    <mergeCell ref="T48:V48"/>
    <mergeCell ref="W48:Y48"/>
    <mergeCell ref="Z48:AB48"/>
    <mergeCell ref="AC48:AE48"/>
    <mergeCell ref="A49:B49"/>
    <mergeCell ref="E49:G49"/>
    <mergeCell ref="H49:J49"/>
    <mergeCell ref="K49:M49"/>
    <mergeCell ref="N49:P49"/>
    <mergeCell ref="Q49:S49"/>
    <mergeCell ref="A48:B48"/>
    <mergeCell ref="E48:G48"/>
    <mergeCell ref="H48:J48"/>
    <mergeCell ref="K48:M48"/>
    <mergeCell ref="N48:P48"/>
    <mergeCell ref="Q48:S48"/>
    <mergeCell ref="AC46:AE46"/>
    <mergeCell ref="V35:AE35"/>
    <mergeCell ref="AA41:AE41"/>
    <mergeCell ref="T43:V43"/>
    <mergeCell ref="W42:Y43"/>
    <mergeCell ref="L36:U36"/>
    <mergeCell ref="V37:AE37"/>
    <mergeCell ref="Q46:S46"/>
    <mergeCell ref="T46:V46"/>
    <mergeCell ref="W44:Y44"/>
    <mergeCell ref="W54:Y54"/>
    <mergeCell ref="B7:E7"/>
    <mergeCell ref="H7:J7"/>
    <mergeCell ref="L7:U7"/>
    <mergeCell ref="V7:AE7"/>
    <mergeCell ref="Z54:AB54"/>
    <mergeCell ref="AC47:AE47"/>
    <mergeCell ref="W47:Y47"/>
    <mergeCell ref="Q54:S54"/>
    <mergeCell ref="T54:V54"/>
    <mergeCell ref="AC54:AE54"/>
    <mergeCell ref="W46:Y46"/>
    <mergeCell ref="Z46:AB46"/>
    <mergeCell ref="T47:V47"/>
    <mergeCell ref="T52:V52"/>
    <mergeCell ref="N54:P54"/>
    <mergeCell ref="N46:P46"/>
    <mergeCell ref="N47:P47"/>
    <mergeCell ref="Q52:S52"/>
    <mergeCell ref="Q47:S47"/>
    <mergeCell ref="H54:J54"/>
    <mergeCell ref="K54:M54"/>
    <mergeCell ref="H46:J46"/>
    <mergeCell ref="K53:M53"/>
    <mergeCell ref="N53:P53"/>
    <mergeCell ref="V11:AE11"/>
    <mergeCell ref="V34:AE34"/>
    <mergeCell ref="K47:M47"/>
    <mergeCell ref="Q44:S44"/>
    <mergeCell ref="T44:V44"/>
    <mergeCell ref="T45:V45"/>
    <mergeCell ref="V15:AE15"/>
    <mergeCell ref="A1:AE1"/>
    <mergeCell ref="H5:J5"/>
    <mergeCell ref="B13:J13"/>
    <mergeCell ref="L16:U16"/>
    <mergeCell ref="AC44:AE44"/>
    <mergeCell ref="B12:J12"/>
    <mergeCell ref="L10:U10"/>
    <mergeCell ref="B29:J29"/>
    <mergeCell ref="B9:E9"/>
    <mergeCell ref="H9:J9"/>
    <mergeCell ref="B17:J17"/>
    <mergeCell ref="B16:J16"/>
    <mergeCell ref="V13:AE13"/>
    <mergeCell ref="V14:AE14"/>
    <mergeCell ref="B11:J11"/>
    <mergeCell ref="L13:U13"/>
    <mergeCell ref="L17:U17"/>
    <mergeCell ref="B26:J26"/>
    <mergeCell ref="H42:J43"/>
    <mergeCell ref="B21:J21"/>
    <mergeCell ref="B23:J23"/>
    <mergeCell ref="B27:J27"/>
    <mergeCell ref="A41:E41"/>
    <mergeCell ref="E42:G43"/>
    <mergeCell ref="B25:J25"/>
    <mergeCell ref="B22:J22"/>
    <mergeCell ref="B36:J36"/>
    <mergeCell ref="V3:AE3"/>
    <mergeCell ref="V5:AE5"/>
    <mergeCell ref="L3:U3"/>
    <mergeCell ref="V9:AE9"/>
    <mergeCell ref="V12:AE12"/>
    <mergeCell ref="V10:AE10"/>
    <mergeCell ref="L12:U12"/>
    <mergeCell ref="L11:U11"/>
    <mergeCell ref="V8:AE8"/>
    <mergeCell ref="V6:AE6"/>
    <mergeCell ref="A2:E2"/>
    <mergeCell ref="A3:K3"/>
    <mergeCell ref="B10:J10"/>
    <mergeCell ref="A6:E6"/>
    <mergeCell ref="L6:U6"/>
    <mergeCell ref="H6:J6"/>
    <mergeCell ref="A5:E5"/>
    <mergeCell ref="L5:U5"/>
    <mergeCell ref="L9:U9"/>
    <mergeCell ref="L8:U8"/>
    <mergeCell ref="Y55:AE55"/>
    <mergeCell ref="L15:U15"/>
    <mergeCell ref="V17:AE17"/>
    <mergeCell ref="V19:AE19"/>
    <mergeCell ref="L23:U23"/>
    <mergeCell ref="Z44:AB44"/>
    <mergeCell ref="V16:AE16"/>
    <mergeCell ref="L25:U25"/>
    <mergeCell ref="V22:AE22"/>
    <mergeCell ref="V25:AE25"/>
    <mergeCell ref="B19:J19"/>
    <mergeCell ref="V30:AE30"/>
    <mergeCell ref="V28:AE28"/>
    <mergeCell ref="L30:U30"/>
    <mergeCell ref="L20:U20"/>
    <mergeCell ref="B14:J14"/>
    <mergeCell ref="L14:U14"/>
    <mergeCell ref="B15:J15"/>
    <mergeCell ref="V23:AE23"/>
    <mergeCell ref="B18:J18"/>
    <mergeCell ref="A54:B54"/>
    <mergeCell ref="E54:G54"/>
    <mergeCell ref="L24:U24"/>
    <mergeCell ref="V24:AE24"/>
    <mergeCell ref="V29:AE29"/>
    <mergeCell ref="A44:B44"/>
    <mergeCell ref="B24:J24"/>
    <mergeCell ref="L29:U29"/>
    <mergeCell ref="L26:U26"/>
    <mergeCell ref="V26:AE26"/>
    <mergeCell ref="L21:U21"/>
    <mergeCell ref="V20:AE20"/>
    <mergeCell ref="L19:U19"/>
    <mergeCell ref="L22:U22"/>
    <mergeCell ref="V18:AE18"/>
    <mergeCell ref="L18:U18"/>
    <mergeCell ref="V21:AE21"/>
    <mergeCell ref="B20:J20"/>
    <mergeCell ref="L27:U27"/>
    <mergeCell ref="V27:AE27"/>
    <mergeCell ref="B28:J28"/>
    <mergeCell ref="L28:U28"/>
    <mergeCell ref="L35:U35"/>
    <mergeCell ref="B30:J30"/>
    <mergeCell ref="V31:AE31"/>
    <mergeCell ref="B33:J33"/>
    <mergeCell ref="B31:J31"/>
    <mergeCell ref="V33:AE33"/>
    <mergeCell ref="V36:AE36"/>
    <mergeCell ref="B37:J37"/>
    <mergeCell ref="L37:U37"/>
    <mergeCell ref="B32:J32"/>
    <mergeCell ref="L31:U31"/>
    <mergeCell ref="L33:U33"/>
    <mergeCell ref="L32:U32"/>
    <mergeCell ref="V32:AE32"/>
    <mergeCell ref="B34:J34"/>
    <mergeCell ref="K42:M43"/>
    <mergeCell ref="Q42:S43"/>
    <mergeCell ref="T42:V42"/>
    <mergeCell ref="Z42:AB43"/>
    <mergeCell ref="N42:P43"/>
    <mergeCell ref="X38:AE38"/>
    <mergeCell ref="K44:M44"/>
    <mergeCell ref="N44:P44"/>
    <mergeCell ref="E44:G44"/>
    <mergeCell ref="H44:J44"/>
    <mergeCell ref="L34:U34"/>
    <mergeCell ref="B38:W38"/>
    <mergeCell ref="A40:AE40"/>
    <mergeCell ref="AC42:AE43"/>
    <mergeCell ref="A42:D43"/>
    <mergeCell ref="B35:J35"/>
    <mergeCell ref="Q45:S45"/>
    <mergeCell ref="A45:B45"/>
    <mergeCell ref="E47:G47"/>
    <mergeCell ref="K46:M46"/>
    <mergeCell ref="H47:J47"/>
    <mergeCell ref="E46:G46"/>
    <mergeCell ref="N45:P45"/>
    <mergeCell ref="A46:B46"/>
    <mergeCell ref="N52:P52"/>
    <mergeCell ref="Y56:AE56"/>
    <mergeCell ref="V56:X56"/>
    <mergeCell ref="Z47:AB47"/>
    <mergeCell ref="Z45:AB45"/>
    <mergeCell ref="AC45:AE45"/>
    <mergeCell ref="Q53:S53"/>
    <mergeCell ref="W53:Y53"/>
    <mergeCell ref="Z53:AB53"/>
    <mergeCell ref="W45:Y45"/>
    <mergeCell ref="K52:M52"/>
    <mergeCell ref="E53:G53"/>
    <mergeCell ref="H53:J53"/>
    <mergeCell ref="E45:G45"/>
    <mergeCell ref="H45:J45"/>
    <mergeCell ref="K45:M45"/>
    <mergeCell ref="A53:B53"/>
    <mergeCell ref="AC53:AE53"/>
    <mergeCell ref="A47:B47"/>
    <mergeCell ref="W52:Y52"/>
    <mergeCell ref="Z52:AB52"/>
    <mergeCell ref="AC52:AE52"/>
    <mergeCell ref="T53:V53"/>
    <mergeCell ref="A52:B52"/>
    <mergeCell ref="E52:G52"/>
    <mergeCell ref="H52:J5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4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showGridLines="0" tabSelected="1" topLeftCell="I29" zoomScale="70" zoomScaleNormal="70" workbookViewId="0">
      <selection activeCell="L14" sqref="L14:L15"/>
    </sheetView>
  </sheetViews>
  <sheetFormatPr defaultColWidth="3.625" defaultRowHeight="30" customHeight="1"/>
  <cols>
    <col min="1" max="1" width="1.375" style="2" customWidth="1"/>
    <col min="2" max="2" width="3.625" style="2" customWidth="1"/>
    <col min="3" max="11" width="3.625" style="2"/>
    <col min="12" max="12" width="2.375" style="2" customWidth="1"/>
    <col min="13" max="13" width="13.125" style="2" bestFit="1" customWidth="1"/>
    <col min="14" max="14" width="11.625" style="2" customWidth="1"/>
    <col min="15" max="15" width="9.875" style="2" customWidth="1"/>
    <col min="16" max="16" width="11.625" style="2" customWidth="1"/>
    <col min="17" max="17" width="10.375" style="2" customWidth="1"/>
    <col min="18" max="18" width="9.875" style="2" customWidth="1"/>
    <col min="19" max="19" width="10.125" style="2" customWidth="1"/>
    <col min="20" max="20" width="10.5" style="2" customWidth="1"/>
    <col min="21" max="21" width="1.75" style="2" customWidth="1"/>
    <col min="22" max="26" width="9.375" style="2" customWidth="1"/>
    <col min="27" max="27" width="10.5" style="2" customWidth="1"/>
    <col min="28" max="34" width="9.375" style="2" customWidth="1"/>
    <col min="35" max="16384" width="3.625" style="2"/>
  </cols>
  <sheetData>
    <row r="1" spans="1:36" ht="39.950000000000003" customHeight="1">
      <c r="A1" s="337" t="s">
        <v>530</v>
      </c>
      <c r="B1" s="337"/>
      <c r="C1" s="337"/>
      <c r="D1" s="337"/>
      <c r="E1" s="337"/>
      <c r="F1" s="337"/>
      <c r="G1" s="337"/>
      <c r="H1" s="337"/>
      <c r="I1" s="337"/>
      <c r="J1" s="337"/>
      <c r="K1" s="109"/>
      <c r="L1" s="109"/>
      <c r="M1" s="109"/>
      <c r="N1" s="109"/>
      <c r="O1" s="109"/>
      <c r="P1" s="109"/>
      <c r="Q1" s="109"/>
      <c r="R1" s="109"/>
    </row>
    <row r="2" spans="1:36" ht="35.1" customHeight="1"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5" t="s">
        <v>531</v>
      </c>
      <c r="U2" s="5"/>
      <c r="V2" s="110" t="s">
        <v>532</v>
      </c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</row>
    <row r="3" spans="1:36" ht="24.95" customHeight="1" thickBot="1">
      <c r="A3" s="338" t="s">
        <v>23</v>
      </c>
      <c r="B3" s="338"/>
      <c r="C3" s="338"/>
      <c r="D3" s="338"/>
      <c r="E3" s="338"/>
      <c r="F3" s="338"/>
      <c r="G3" s="338"/>
      <c r="H3" s="338"/>
      <c r="I3" s="338"/>
      <c r="J3" s="338"/>
      <c r="K3" s="64"/>
      <c r="L3" s="64"/>
      <c r="M3" s="64"/>
      <c r="N3" s="64"/>
      <c r="O3" s="64"/>
      <c r="P3" s="64"/>
      <c r="Q3" s="64"/>
      <c r="R3" s="64"/>
      <c r="S3" s="64"/>
      <c r="T3" s="64"/>
      <c r="U3" s="1"/>
      <c r="V3" s="64"/>
      <c r="W3" s="64"/>
      <c r="X3" s="64"/>
      <c r="Y3" s="64"/>
      <c r="Z3" s="64"/>
      <c r="AA3" s="64"/>
      <c r="AB3" s="80"/>
      <c r="AC3" s="80"/>
      <c r="AD3" s="13"/>
      <c r="AF3" s="13"/>
      <c r="AG3" s="64"/>
      <c r="AH3" s="80" t="s">
        <v>515</v>
      </c>
    </row>
    <row r="4" spans="1:36" ht="57" customHeight="1">
      <c r="A4" s="340" t="s">
        <v>514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1"/>
      <c r="M4" s="165" t="s">
        <v>212</v>
      </c>
      <c r="N4" s="165" t="s">
        <v>213</v>
      </c>
      <c r="O4" s="165" t="s">
        <v>429</v>
      </c>
      <c r="P4" s="165" t="s">
        <v>498</v>
      </c>
      <c r="Q4" s="165" t="s">
        <v>499</v>
      </c>
      <c r="R4" s="165" t="s">
        <v>500</v>
      </c>
      <c r="S4" s="165" t="s">
        <v>501</v>
      </c>
      <c r="T4" s="74" t="s">
        <v>502</v>
      </c>
      <c r="U4" s="1"/>
      <c r="V4" s="169" t="s">
        <v>503</v>
      </c>
      <c r="W4" s="165" t="s">
        <v>504</v>
      </c>
      <c r="X4" s="165" t="s">
        <v>505</v>
      </c>
      <c r="Y4" s="172" t="s">
        <v>506</v>
      </c>
      <c r="Z4" s="165" t="s">
        <v>507</v>
      </c>
      <c r="AA4" s="165" t="s">
        <v>508</v>
      </c>
      <c r="AB4" s="172" t="s">
        <v>345</v>
      </c>
      <c r="AC4" s="165" t="s">
        <v>509</v>
      </c>
      <c r="AD4" s="83" t="s">
        <v>510</v>
      </c>
      <c r="AE4" s="84" t="s">
        <v>513</v>
      </c>
      <c r="AF4" s="83" t="s">
        <v>524</v>
      </c>
      <c r="AG4" s="165" t="s">
        <v>511</v>
      </c>
      <c r="AH4" s="74" t="s">
        <v>512</v>
      </c>
      <c r="AI4" s="1"/>
    </row>
    <row r="5" spans="1:36" ht="30" hidden="1" customHeight="1">
      <c r="A5" s="335" t="s">
        <v>5</v>
      </c>
      <c r="B5" s="335"/>
      <c r="C5" s="335"/>
      <c r="D5" s="335"/>
      <c r="E5" s="112"/>
      <c r="F5" s="3"/>
      <c r="G5" s="3" t="s">
        <v>329</v>
      </c>
      <c r="H5" s="3">
        <v>1</v>
      </c>
      <c r="I5" s="113" t="s">
        <v>197</v>
      </c>
      <c r="J5" s="2" t="s">
        <v>275</v>
      </c>
      <c r="K5" s="2" t="s">
        <v>330</v>
      </c>
      <c r="L5" s="112"/>
      <c r="M5" s="114">
        <v>4499643</v>
      </c>
      <c r="N5" s="115">
        <v>4308672</v>
      </c>
      <c r="O5" s="115">
        <v>190971</v>
      </c>
      <c r="P5" s="115">
        <v>2095096</v>
      </c>
      <c r="Q5" s="115">
        <v>360283</v>
      </c>
      <c r="R5" s="115">
        <v>314229</v>
      </c>
      <c r="S5" s="115">
        <v>238803</v>
      </c>
      <c r="T5" s="115">
        <v>240102</v>
      </c>
      <c r="U5" s="116"/>
      <c r="V5" s="115">
        <v>117693</v>
      </c>
      <c r="W5" s="115">
        <v>85191</v>
      </c>
      <c r="X5" s="115">
        <v>82948</v>
      </c>
      <c r="Y5" s="115">
        <v>71938</v>
      </c>
      <c r="Z5" s="115">
        <v>125008</v>
      </c>
      <c r="AA5" s="115">
        <v>208230</v>
      </c>
      <c r="AB5" s="115">
        <v>119304</v>
      </c>
      <c r="AC5" s="115">
        <v>106989</v>
      </c>
      <c r="AD5" s="115">
        <v>142858</v>
      </c>
      <c r="AE5" s="115">
        <v>5486</v>
      </c>
      <c r="AF5" s="115">
        <v>97001</v>
      </c>
      <c r="AG5" s="115">
        <v>37285</v>
      </c>
      <c r="AH5" s="115">
        <v>51199</v>
      </c>
    </row>
    <row r="6" spans="1:36" s="7" customFormat="1" ht="12.75" customHeight="1">
      <c r="A6" s="335"/>
      <c r="B6" s="335"/>
      <c r="C6" s="335"/>
      <c r="D6" s="335"/>
      <c r="F6" s="135"/>
      <c r="G6" s="3"/>
      <c r="H6" s="136"/>
      <c r="I6" s="136"/>
      <c r="K6" s="2"/>
      <c r="M6" s="137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12"/>
      <c r="AJ6" s="112"/>
    </row>
    <row r="7" spans="1:36" s="12" customFormat="1" ht="34.5" hidden="1" customHeight="1">
      <c r="A7" s="336"/>
      <c r="B7" s="336"/>
      <c r="C7" s="336"/>
      <c r="D7" s="336"/>
      <c r="F7" s="71"/>
      <c r="G7" s="71"/>
      <c r="H7" s="118" t="s">
        <v>191</v>
      </c>
      <c r="I7" s="118" t="s">
        <v>191</v>
      </c>
      <c r="M7" s="119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9"/>
      <c r="AJ7" s="9"/>
    </row>
    <row r="8" spans="1:36" s="7" customFormat="1" ht="34.5" customHeight="1">
      <c r="A8" s="335" t="s">
        <v>5</v>
      </c>
      <c r="B8" s="335"/>
      <c r="C8" s="335"/>
      <c r="D8" s="335"/>
      <c r="F8" s="135"/>
      <c r="G8" s="3" t="s">
        <v>329</v>
      </c>
      <c r="H8" s="136" t="s">
        <v>191</v>
      </c>
      <c r="I8" s="136" t="s">
        <v>193</v>
      </c>
      <c r="K8" s="2" t="s">
        <v>330</v>
      </c>
      <c r="M8" s="137">
        <v>4089824</v>
      </c>
      <c r="N8" s="138">
        <v>3925461</v>
      </c>
      <c r="O8" s="138">
        <v>164363</v>
      </c>
      <c r="P8" s="138">
        <v>1913756</v>
      </c>
      <c r="Q8" s="138">
        <v>317086</v>
      </c>
      <c r="R8" s="138">
        <v>339931</v>
      </c>
      <c r="S8" s="138">
        <v>223796</v>
      </c>
      <c r="T8" s="138">
        <v>218997</v>
      </c>
      <c r="U8" s="138"/>
      <c r="V8" s="138">
        <v>112670</v>
      </c>
      <c r="W8" s="138">
        <v>72761</v>
      </c>
      <c r="X8" s="138">
        <v>74610</v>
      </c>
      <c r="Y8" s="138">
        <v>70283</v>
      </c>
      <c r="Z8" s="138">
        <v>86458</v>
      </c>
      <c r="AA8" s="138">
        <v>194414</v>
      </c>
      <c r="AB8" s="138">
        <v>106388</v>
      </c>
      <c r="AC8" s="138">
        <v>104544</v>
      </c>
      <c r="AD8" s="138">
        <v>89766</v>
      </c>
      <c r="AE8" s="138">
        <v>4130</v>
      </c>
      <c r="AF8" s="138">
        <v>77935</v>
      </c>
      <c r="AG8" s="138">
        <v>34090</v>
      </c>
      <c r="AH8" s="138">
        <v>48208</v>
      </c>
      <c r="AI8" s="112"/>
      <c r="AJ8" s="112"/>
    </row>
    <row r="9" spans="1:36" s="7" customFormat="1" ht="34.5" customHeight="1">
      <c r="A9" s="122"/>
      <c r="B9" s="122"/>
      <c r="C9" s="122"/>
      <c r="D9" s="122"/>
      <c r="F9" s="135"/>
      <c r="G9" s="135"/>
      <c r="H9" s="136" t="s">
        <v>191</v>
      </c>
      <c r="I9" s="136" t="s">
        <v>194</v>
      </c>
      <c r="M9" s="137">
        <v>4067224</v>
      </c>
      <c r="N9" s="138">
        <v>3909492</v>
      </c>
      <c r="O9" s="138">
        <v>157734</v>
      </c>
      <c r="P9" s="138">
        <v>1858771</v>
      </c>
      <c r="Q9" s="138">
        <v>314874</v>
      </c>
      <c r="R9" s="138">
        <v>362229</v>
      </c>
      <c r="S9" s="138">
        <v>228524</v>
      </c>
      <c r="T9" s="138">
        <v>228995</v>
      </c>
      <c r="U9" s="138"/>
      <c r="V9" s="138">
        <v>109533</v>
      </c>
      <c r="W9" s="138">
        <v>81647</v>
      </c>
      <c r="X9" s="138">
        <v>74122</v>
      </c>
      <c r="Y9" s="138">
        <v>69719</v>
      </c>
      <c r="Z9" s="138">
        <v>85734</v>
      </c>
      <c r="AA9" s="138">
        <v>194291</v>
      </c>
      <c r="AB9" s="138">
        <v>104042</v>
      </c>
      <c r="AC9" s="138">
        <v>106351</v>
      </c>
      <c r="AD9" s="138">
        <v>90661</v>
      </c>
      <c r="AE9" s="138">
        <v>4298</v>
      </c>
      <c r="AF9" s="138">
        <v>69887</v>
      </c>
      <c r="AG9" s="138">
        <v>34473</v>
      </c>
      <c r="AH9" s="138">
        <v>49075</v>
      </c>
      <c r="AI9" s="112"/>
      <c r="AJ9" s="112"/>
    </row>
    <row r="10" spans="1:36" s="126" customFormat="1" ht="34.5" customHeight="1">
      <c r="A10" s="140"/>
      <c r="B10" s="140"/>
      <c r="C10" s="140"/>
      <c r="D10" s="140"/>
      <c r="F10" s="131"/>
      <c r="G10" s="131"/>
      <c r="H10" s="132" t="s">
        <v>191</v>
      </c>
      <c r="I10" s="132" t="s">
        <v>195</v>
      </c>
      <c r="M10" s="207">
        <v>4142638</v>
      </c>
      <c r="N10" s="208">
        <v>3981958</v>
      </c>
      <c r="O10" s="208">
        <v>160679</v>
      </c>
      <c r="P10" s="208">
        <v>2024115</v>
      </c>
      <c r="Q10" s="208">
        <v>319140</v>
      </c>
      <c r="R10" s="208">
        <v>272382</v>
      </c>
      <c r="S10" s="208">
        <v>237430</v>
      </c>
      <c r="T10" s="208">
        <v>219035</v>
      </c>
      <c r="U10" s="208"/>
      <c r="V10" s="208">
        <v>106666</v>
      </c>
      <c r="W10" s="208">
        <v>87492</v>
      </c>
      <c r="X10" s="208">
        <v>73989</v>
      </c>
      <c r="Y10" s="208">
        <v>70326</v>
      </c>
      <c r="Z10" s="208">
        <v>85186</v>
      </c>
      <c r="AA10" s="208">
        <v>184437</v>
      </c>
      <c r="AB10" s="208">
        <v>108187</v>
      </c>
      <c r="AC10" s="208">
        <v>102686</v>
      </c>
      <c r="AD10" s="208">
        <v>90887</v>
      </c>
      <c r="AE10" s="208">
        <v>4993</v>
      </c>
      <c r="AF10" s="208">
        <v>71731</v>
      </c>
      <c r="AG10" s="208">
        <v>35328</v>
      </c>
      <c r="AH10" s="208">
        <v>49127</v>
      </c>
      <c r="AI10" s="133"/>
      <c r="AJ10" s="133"/>
    </row>
    <row r="11" spans="1:36" ht="34.5" customHeight="1">
      <c r="A11" s="2">
        <v>9</v>
      </c>
      <c r="M11" s="119"/>
      <c r="N11" s="120"/>
      <c r="O11" s="120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"/>
      <c r="AJ11" s="1"/>
    </row>
    <row r="12" spans="1:36" s="12" customFormat="1" ht="34.5" customHeight="1">
      <c r="B12" s="336" t="s">
        <v>215</v>
      </c>
      <c r="C12" s="336"/>
      <c r="D12" s="336"/>
      <c r="E12" s="336"/>
      <c r="F12" s="336"/>
      <c r="G12" s="336"/>
      <c r="H12" s="336"/>
      <c r="I12" s="336"/>
      <c r="J12" s="336"/>
      <c r="K12" s="117"/>
      <c r="L12" s="117"/>
      <c r="M12" s="119">
        <f>SUM(M13:M15)</f>
        <v>90986</v>
      </c>
      <c r="N12" s="120">
        <v>82347</v>
      </c>
      <c r="O12" s="120">
        <f t="shared" ref="O12:AH12" si="0">SUM(O13:O15)</f>
        <v>8638</v>
      </c>
      <c r="P12" s="120">
        <f t="shared" si="0"/>
        <v>7043</v>
      </c>
      <c r="Q12" s="120">
        <f t="shared" si="0"/>
        <v>953</v>
      </c>
      <c r="R12" s="120">
        <f t="shared" si="0"/>
        <v>4595</v>
      </c>
      <c r="S12" s="120">
        <v>8631</v>
      </c>
      <c r="T12" s="120">
        <f t="shared" si="0"/>
        <v>13654</v>
      </c>
      <c r="U12" s="120">
        <f t="shared" si="0"/>
        <v>0</v>
      </c>
      <c r="V12" s="120">
        <f t="shared" si="0"/>
        <v>3645</v>
      </c>
      <c r="W12" s="120">
        <v>2822</v>
      </c>
      <c r="X12" s="120">
        <f t="shared" si="0"/>
        <v>9702</v>
      </c>
      <c r="Y12" s="120">
        <f t="shared" si="0"/>
        <v>4457</v>
      </c>
      <c r="Z12" s="120">
        <v>5478</v>
      </c>
      <c r="AA12" s="120">
        <f t="shared" si="0"/>
        <v>7944</v>
      </c>
      <c r="AB12" s="120">
        <v>6113</v>
      </c>
      <c r="AC12" s="120">
        <v>2428</v>
      </c>
      <c r="AD12" s="120">
        <v>4880</v>
      </c>
      <c r="AE12" s="120">
        <v>793</v>
      </c>
      <c r="AF12" s="120">
        <f t="shared" si="0"/>
        <v>2868</v>
      </c>
      <c r="AG12" s="120">
        <f t="shared" si="0"/>
        <v>2635</v>
      </c>
      <c r="AH12" s="120">
        <f t="shared" si="0"/>
        <v>2342</v>
      </c>
      <c r="AI12" s="9"/>
      <c r="AJ12" s="9"/>
    </row>
    <row r="13" spans="1:36" ht="34.5" customHeight="1">
      <c r="C13" s="94"/>
      <c r="D13" s="95" t="s">
        <v>481</v>
      </c>
      <c r="E13" s="335" t="s">
        <v>216</v>
      </c>
      <c r="F13" s="335"/>
      <c r="G13" s="335"/>
      <c r="H13" s="335"/>
      <c r="I13" s="335"/>
      <c r="J13" s="335"/>
      <c r="K13" s="335"/>
      <c r="L13" s="111"/>
      <c r="M13" s="114">
        <v>65714</v>
      </c>
      <c r="N13" s="115">
        <v>59602</v>
      </c>
      <c r="O13" s="115">
        <v>6111</v>
      </c>
      <c r="P13" s="115">
        <v>6192</v>
      </c>
      <c r="Q13" s="115">
        <v>625</v>
      </c>
      <c r="R13" s="115">
        <v>3889</v>
      </c>
      <c r="S13" s="115">
        <v>6765</v>
      </c>
      <c r="T13" s="115">
        <v>2581</v>
      </c>
      <c r="U13" s="115"/>
      <c r="V13" s="115">
        <v>2961</v>
      </c>
      <c r="W13" s="115">
        <v>816</v>
      </c>
      <c r="X13" s="115">
        <v>9113</v>
      </c>
      <c r="Y13" s="115">
        <v>4106</v>
      </c>
      <c r="Z13" s="115">
        <v>4190</v>
      </c>
      <c r="AA13" s="115">
        <v>7272</v>
      </c>
      <c r="AB13" s="115">
        <v>5440</v>
      </c>
      <c r="AC13" s="115">
        <v>1978</v>
      </c>
      <c r="AD13" s="115">
        <v>3674</v>
      </c>
      <c r="AE13" s="115">
        <v>6</v>
      </c>
      <c r="AF13" s="115">
        <v>2264</v>
      </c>
      <c r="AG13" s="115">
        <v>2049</v>
      </c>
      <c r="AH13" s="115">
        <v>1792</v>
      </c>
      <c r="AI13" s="1"/>
      <c r="AJ13" s="1"/>
    </row>
    <row r="14" spans="1:36" ht="34.5" customHeight="1">
      <c r="C14" s="94"/>
      <c r="D14" s="95" t="s">
        <v>482</v>
      </c>
      <c r="E14" s="335" t="s">
        <v>217</v>
      </c>
      <c r="F14" s="335"/>
      <c r="G14" s="335"/>
      <c r="H14" s="335"/>
      <c r="I14" s="335"/>
      <c r="J14" s="335"/>
      <c r="K14" s="335"/>
      <c r="L14" s="111"/>
      <c r="M14" s="114">
        <v>8008</v>
      </c>
      <c r="N14" s="115">
        <v>6874</v>
      </c>
      <c r="O14" s="115">
        <v>1135</v>
      </c>
      <c r="P14" s="115">
        <v>243</v>
      </c>
      <c r="Q14" s="115">
        <v>114</v>
      </c>
      <c r="R14" s="115">
        <v>396</v>
      </c>
      <c r="S14" s="115">
        <v>1641</v>
      </c>
      <c r="T14" s="115">
        <v>1866</v>
      </c>
      <c r="U14" s="115"/>
      <c r="V14" s="115">
        <v>181</v>
      </c>
      <c r="W14" s="115">
        <v>11</v>
      </c>
      <c r="X14" s="115">
        <v>568</v>
      </c>
      <c r="Y14" s="115">
        <v>192</v>
      </c>
      <c r="Z14" s="115">
        <v>239</v>
      </c>
      <c r="AA14" s="115">
        <v>152</v>
      </c>
      <c r="AB14" s="115">
        <v>655</v>
      </c>
      <c r="AC14" s="115">
        <v>345</v>
      </c>
      <c r="AD14" s="115">
        <v>272</v>
      </c>
      <c r="AE14" s="121">
        <v>1</v>
      </c>
      <c r="AF14" s="115">
        <v>15</v>
      </c>
      <c r="AG14" s="115">
        <v>571</v>
      </c>
      <c r="AH14" s="115">
        <v>548</v>
      </c>
      <c r="AI14" s="1"/>
      <c r="AJ14" s="1"/>
    </row>
    <row r="15" spans="1:36" ht="34.5" customHeight="1">
      <c r="C15" s="94"/>
      <c r="D15" s="95" t="s">
        <v>483</v>
      </c>
      <c r="E15" s="335" t="s">
        <v>218</v>
      </c>
      <c r="F15" s="335"/>
      <c r="G15" s="335"/>
      <c r="H15" s="335"/>
      <c r="I15" s="335"/>
      <c r="J15" s="335"/>
      <c r="K15" s="335"/>
      <c r="L15" s="111"/>
      <c r="M15" s="114">
        <v>17264</v>
      </c>
      <c r="N15" s="115">
        <v>15872</v>
      </c>
      <c r="O15" s="115">
        <v>1392</v>
      </c>
      <c r="P15" s="115">
        <v>608</v>
      </c>
      <c r="Q15" s="115">
        <v>214</v>
      </c>
      <c r="R15" s="115">
        <v>310</v>
      </c>
      <c r="S15" s="115">
        <v>226</v>
      </c>
      <c r="T15" s="115">
        <v>9207</v>
      </c>
      <c r="V15" s="115">
        <v>503</v>
      </c>
      <c r="W15" s="115">
        <v>1996</v>
      </c>
      <c r="X15" s="115">
        <v>21</v>
      </c>
      <c r="Y15" s="115">
        <v>159</v>
      </c>
      <c r="Z15" s="115">
        <v>1050</v>
      </c>
      <c r="AA15" s="115">
        <v>520</v>
      </c>
      <c r="AB15" s="115">
        <v>17</v>
      </c>
      <c r="AC15" s="115">
        <v>104</v>
      </c>
      <c r="AD15" s="115">
        <v>935</v>
      </c>
      <c r="AE15" s="115">
        <v>785</v>
      </c>
      <c r="AF15" s="115">
        <v>589</v>
      </c>
      <c r="AG15" s="115">
        <v>15</v>
      </c>
      <c r="AH15" s="115">
        <v>2</v>
      </c>
      <c r="AI15" s="1"/>
      <c r="AJ15" s="1"/>
    </row>
    <row r="16" spans="1:36" ht="34.5" customHeight="1">
      <c r="C16" s="94"/>
      <c r="D16" s="95"/>
      <c r="E16" s="111"/>
      <c r="F16" s="111"/>
      <c r="G16" s="111"/>
      <c r="H16" s="111"/>
      <c r="I16" s="111"/>
      <c r="J16" s="111"/>
      <c r="K16" s="111"/>
      <c r="M16" s="114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"/>
      <c r="AJ16" s="1"/>
    </row>
    <row r="17" spans="2:36" s="12" customFormat="1" ht="34.5" customHeight="1">
      <c r="B17" s="336" t="s">
        <v>219</v>
      </c>
      <c r="C17" s="336"/>
      <c r="D17" s="336"/>
      <c r="E17" s="336"/>
      <c r="F17" s="336"/>
      <c r="G17" s="336"/>
      <c r="H17" s="336"/>
      <c r="I17" s="336"/>
      <c r="J17" s="336"/>
      <c r="K17" s="117"/>
      <c r="L17" s="117"/>
      <c r="M17" s="119">
        <f>SUM(M18:M20)</f>
        <v>1197444</v>
      </c>
      <c r="N17" s="120">
        <v>1161680</v>
      </c>
      <c r="O17" s="120">
        <v>35764</v>
      </c>
      <c r="P17" s="120">
        <f t="shared" ref="P17:AH17" si="1">SUM(P18:P20)</f>
        <v>644920</v>
      </c>
      <c r="Q17" s="120">
        <v>23107</v>
      </c>
      <c r="R17" s="120">
        <v>76423</v>
      </c>
      <c r="S17" s="120">
        <v>75233</v>
      </c>
      <c r="T17" s="120">
        <v>60907</v>
      </c>
      <c r="U17" s="120">
        <f t="shared" si="1"/>
        <v>0</v>
      </c>
      <c r="V17" s="120">
        <f t="shared" si="1"/>
        <v>31765</v>
      </c>
      <c r="W17" s="120">
        <f t="shared" si="1"/>
        <v>48043</v>
      </c>
      <c r="X17" s="120">
        <v>10815</v>
      </c>
      <c r="Y17" s="120">
        <f t="shared" si="1"/>
        <v>23931</v>
      </c>
      <c r="Z17" s="120">
        <f t="shared" si="1"/>
        <v>24054</v>
      </c>
      <c r="AA17" s="120">
        <f t="shared" si="1"/>
        <v>72672</v>
      </c>
      <c r="AB17" s="120">
        <v>24966</v>
      </c>
      <c r="AC17" s="120">
        <f t="shared" si="1"/>
        <v>14094</v>
      </c>
      <c r="AD17" s="120">
        <f t="shared" si="1"/>
        <v>30750</v>
      </c>
      <c r="AE17" s="120">
        <f t="shared" si="1"/>
        <v>502</v>
      </c>
      <c r="AF17" s="120">
        <f t="shared" si="1"/>
        <v>21367</v>
      </c>
      <c r="AG17" s="120">
        <f t="shared" si="1"/>
        <v>6507</v>
      </c>
      <c r="AH17" s="120">
        <f t="shared" si="1"/>
        <v>7389</v>
      </c>
      <c r="AI17" s="9"/>
      <c r="AJ17" s="9"/>
    </row>
    <row r="18" spans="2:36" ht="34.5" customHeight="1">
      <c r="C18" s="94"/>
      <c r="D18" s="95" t="s">
        <v>484</v>
      </c>
      <c r="E18" s="335" t="s">
        <v>220</v>
      </c>
      <c r="F18" s="335"/>
      <c r="G18" s="335"/>
      <c r="H18" s="335"/>
      <c r="I18" s="335"/>
      <c r="J18" s="335"/>
      <c r="K18" s="335"/>
      <c r="L18" s="111"/>
      <c r="M18" s="114">
        <v>13227</v>
      </c>
      <c r="N18" s="115">
        <v>13086</v>
      </c>
      <c r="O18" s="115">
        <v>141</v>
      </c>
      <c r="P18" s="115">
        <v>1215</v>
      </c>
      <c r="Q18" s="121">
        <v>0</v>
      </c>
      <c r="R18" s="115">
        <v>14</v>
      </c>
      <c r="S18" s="115">
        <v>428</v>
      </c>
      <c r="T18" s="115">
        <v>587</v>
      </c>
      <c r="V18" s="121">
        <v>0</v>
      </c>
      <c r="W18" s="115">
        <v>9353</v>
      </c>
      <c r="X18" s="121">
        <v>0</v>
      </c>
      <c r="Y18" s="121">
        <v>0</v>
      </c>
      <c r="Z18" s="121">
        <v>0</v>
      </c>
      <c r="AA18" s="121">
        <v>835</v>
      </c>
      <c r="AB18" s="121">
        <v>555</v>
      </c>
      <c r="AC18" s="121">
        <v>38</v>
      </c>
      <c r="AD18" s="121">
        <v>60</v>
      </c>
      <c r="AE18" s="121">
        <v>12</v>
      </c>
      <c r="AF18" s="121">
        <v>0</v>
      </c>
      <c r="AG18" s="121">
        <v>129</v>
      </c>
      <c r="AH18" s="121">
        <v>0</v>
      </c>
      <c r="AI18" s="1"/>
      <c r="AJ18" s="1"/>
    </row>
    <row r="19" spans="2:36" ht="34.5" customHeight="1">
      <c r="C19" s="94"/>
      <c r="D19" s="95" t="s">
        <v>485</v>
      </c>
      <c r="E19" s="335" t="s">
        <v>221</v>
      </c>
      <c r="F19" s="335"/>
      <c r="G19" s="335"/>
      <c r="H19" s="335"/>
      <c r="I19" s="335"/>
      <c r="J19" s="335"/>
      <c r="K19" s="335"/>
      <c r="L19" s="111"/>
      <c r="M19" s="114">
        <v>935179</v>
      </c>
      <c r="N19" s="115">
        <v>912517</v>
      </c>
      <c r="O19" s="115">
        <v>22662</v>
      </c>
      <c r="P19" s="115">
        <v>565908</v>
      </c>
      <c r="Q19" s="115">
        <v>3868</v>
      </c>
      <c r="R19" s="115">
        <v>48963</v>
      </c>
      <c r="S19" s="115">
        <v>56687</v>
      </c>
      <c r="T19" s="115">
        <v>36407</v>
      </c>
      <c r="U19" s="115"/>
      <c r="V19" s="115">
        <v>24174</v>
      </c>
      <c r="W19" s="115">
        <v>35035</v>
      </c>
      <c r="X19" s="115">
        <v>2615</v>
      </c>
      <c r="Y19" s="115">
        <v>18530</v>
      </c>
      <c r="Z19" s="115">
        <v>18473</v>
      </c>
      <c r="AA19" s="115">
        <v>59681</v>
      </c>
      <c r="AB19" s="115">
        <v>11760</v>
      </c>
      <c r="AC19" s="115">
        <v>6388</v>
      </c>
      <c r="AD19" s="115">
        <v>24028</v>
      </c>
      <c r="AE19" s="115">
        <v>61</v>
      </c>
      <c r="AF19" s="115">
        <v>16340</v>
      </c>
      <c r="AG19" s="115">
        <v>3009</v>
      </c>
      <c r="AH19" s="115">
        <v>3252</v>
      </c>
      <c r="AI19" s="1"/>
      <c r="AJ19" s="1"/>
    </row>
    <row r="20" spans="2:36" ht="34.5" customHeight="1">
      <c r="C20" s="94"/>
      <c r="D20" s="95" t="s">
        <v>486</v>
      </c>
      <c r="E20" s="335" t="s">
        <v>222</v>
      </c>
      <c r="F20" s="335"/>
      <c r="G20" s="335"/>
      <c r="H20" s="335"/>
      <c r="I20" s="335"/>
      <c r="J20" s="335"/>
      <c r="K20" s="335"/>
      <c r="L20" s="111"/>
      <c r="M20" s="114">
        <v>249038</v>
      </c>
      <c r="N20" s="115">
        <v>236076</v>
      </c>
      <c r="O20" s="115">
        <v>12962</v>
      </c>
      <c r="P20" s="115">
        <v>77797</v>
      </c>
      <c r="Q20" s="115">
        <v>19240</v>
      </c>
      <c r="R20" s="115">
        <v>27445</v>
      </c>
      <c r="S20" s="115">
        <v>18117</v>
      </c>
      <c r="T20" s="115">
        <v>23912</v>
      </c>
      <c r="U20" s="115"/>
      <c r="V20" s="115">
        <v>7591</v>
      </c>
      <c r="W20" s="115">
        <v>3655</v>
      </c>
      <c r="X20" s="115">
        <v>8201</v>
      </c>
      <c r="Y20" s="115">
        <v>5401</v>
      </c>
      <c r="Z20" s="115">
        <v>5581</v>
      </c>
      <c r="AA20" s="115">
        <v>12156</v>
      </c>
      <c r="AB20" s="115">
        <v>12650</v>
      </c>
      <c r="AC20" s="115">
        <v>7668</v>
      </c>
      <c r="AD20" s="115">
        <v>6662</v>
      </c>
      <c r="AE20" s="115">
        <v>429</v>
      </c>
      <c r="AF20" s="115">
        <v>5027</v>
      </c>
      <c r="AG20" s="115">
        <v>3369</v>
      </c>
      <c r="AH20" s="115">
        <v>4137</v>
      </c>
      <c r="AI20" s="1"/>
      <c r="AJ20" s="1"/>
    </row>
    <row r="21" spans="2:36" ht="34.5" customHeight="1">
      <c r="C21" s="94"/>
      <c r="D21" s="95"/>
      <c r="E21" s="111"/>
      <c r="F21" s="111"/>
      <c r="G21" s="111"/>
      <c r="H21" s="111"/>
      <c r="I21" s="111"/>
      <c r="J21" s="111"/>
      <c r="K21" s="111"/>
      <c r="M21" s="114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"/>
      <c r="AJ21" s="1"/>
    </row>
    <row r="22" spans="2:36" s="12" customFormat="1" ht="34.5" customHeight="1">
      <c r="B22" s="336" t="s">
        <v>223</v>
      </c>
      <c r="C22" s="336"/>
      <c r="D22" s="336"/>
      <c r="E22" s="336"/>
      <c r="F22" s="336"/>
      <c r="G22" s="336"/>
      <c r="H22" s="336"/>
      <c r="I22" s="336"/>
      <c r="J22" s="336"/>
      <c r="K22" s="117"/>
      <c r="L22" s="117"/>
      <c r="M22" s="119">
        <v>2815368</v>
      </c>
      <c r="N22" s="120">
        <f t="shared" ref="N22:AH22" si="2">SUM(N23:N31)</f>
        <v>2700490</v>
      </c>
      <c r="O22" s="120">
        <f t="shared" si="2"/>
        <v>114877</v>
      </c>
      <c r="P22" s="120">
        <f t="shared" si="2"/>
        <v>1352489</v>
      </c>
      <c r="Q22" s="120">
        <f t="shared" si="2"/>
        <v>292317</v>
      </c>
      <c r="R22" s="120">
        <v>188784</v>
      </c>
      <c r="S22" s="120">
        <v>151332</v>
      </c>
      <c r="T22" s="120">
        <v>142482</v>
      </c>
      <c r="U22" s="120">
        <f t="shared" si="2"/>
        <v>0</v>
      </c>
      <c r="V22" s="120">
        <v>70264</v>
      </c>
      <c r="W22" s="120">
        <v>35759</v>
      </c>
      <c r="X22" s="120">
        <f t="shared" si="2"/>
        <v>52843</v>
      </c>
      <c r="Y22" s="120">
        <v>41289</v>
      </c>
      <c r="Z22" s="120">
        <f t="shared" si="2"/>
        <v>54868</v>
      </c>
      <c r="AA22" s="120">
        <f t="shared" si="2"/>
        <v>102104</v>
      </c>
      <c r="AB22" s="120">
        <v>76189</v>
      </c>
      <c r="AC22" s="120">
        <f t="shared" si="2"/>
        <v>85328</v>
      </c>
      <c r="AD22" s="120">
        <f t="shared" si="2"/>
        <v>54441</v>
      </c>
      <c r="AE22" s="120">
        <v>3163</v>
      </c>
      <c r="AF22" s="120">
        <f t="shared" si="2"/>
        <v>46830</v>
      </c>
      <c r="AG22" s="120">
        <v>25857</v>
      </c>
      <c r="AH22" s="120">
        <f t="shared" si="2"/>
        <v>39028</v>
      </c>
      <c r="AI22" s="9"/>
      <c r="AJ22" s="9"/>
    </row>
    <row r="23" spans="2:36" ht="34.5" customHeight="1">
      <c r="C23" s="94"/>
      <c r="D23" s="95" t="s">
        <v>487</v>
      </c>
      <c r="E23" s="335" t="s">
        <v>224</v>
      </c>
      <c r="F23" s="335"/>
      <c r="G23" s="335"/>
      <c r="H23" s="335"/>
      <c r="I23" s="335"/>
      <c r="J23" s="335"/>
      <c r="K23" s="335"/>
      <c r="L23" s="111"/>
      <c r="M23" s="114">
        <v>201806</v>
      </c>
      <c r="N23" s="115">
        <v>193696</v>
      </c>
      <c r="O23" s="115">
        <v>8110</v>
      </c>
      <c r="P23" s="115">
        <v>160666</v>
      </c>
      <c r="Q23" s="115">
        <v>5023</v>
      </c>
      <c r="R23" s="115">
        <v>4427</v>
      </c>
      <c r="S23" s="115">
        <v>5636</v>
      </c>
      <c r="T23" s="115">
        <v>3205</v>
      </c>
      <c r="U23" s="115"/>
      <c r="V23" s="115">
        <v>2025</v>
      </c>
      <c r="W23" s="115">
        <v>1166</v>
      </c>
      <c r="X23" s="115">
        <v>1220</v>
      </c>
      <c r="Y23" s="115">
        <v>693</v>
      </c>
      <c r="Z23" s="115">
        <v>1341</v>
      </c>
      <c r="AA23" s="115">
        <v>2294</v>
      </c>
      <c r="AB23" s="115">
        <v>2618</v>
      </c>
      <c r="AC23" s="115">
        <v>2293</v>
      </c>
      <c r="AD23" s="115">
        <v>1089</v>
      </c>
      <c r="AE23" s="115">
        <v>50</v>
      </c>
      <c r="AF23" s="115">
        <v>877</v>
      </c>
      <c r="AG23" s="115">
        <v>6489</v>
      </c>
      <c r="AH23" s="115">
        <v>694</v>
      </c>
      <c r="AI23" s="1"/>
      <c r="AJ23" s="1"/>
    </row>
    <row r="24" spans="2:36" ht="34.5" customHeight="1">
      <c r="C24" s="94"/>
      <c r="D24" s="95" t="s">
        <v>488</v>
      </c>
      <c r="E24" s="335" t="s">
        <v>492</v>
      </c>
      <c r="F24" s="335"/>
      <c r="G24" s="335"/>
      <c r="H24" s="335"/>
      <c r="I24" s="335"/>
      <c r="J24" s="335"/>
      <c r="K24" s="335"/>
      <c r="L24" s="111"/>
      <c r="M24" s="114">
        <v>356110</v>
      </c>
      <c r="N24" s="115">
        <v>345780</v>
      </c>
      <c r="O24" s="115">
        <v>10330</v>
      </c>
      <c r="P24" s="115">
        <v>197720</v>
      </c>
      <c r="Q24" s="115">
        <v>30382</v>
      </c>
      <c r="R24" s="115">
        <v>26123</v>
      </c>
      <c r="S24" s="115">
        <v>16406</v>
      </c>
      <c r="T24" s="115">
        <v>16386</v>
      </c>
      <c r="U24" s="115"/>
      <c r="V24" s="115">
        <v>8475</v>
      </c>
      <c r="W24" s="115">
        <v>3192</v>
      </c>
      <c r="X24" s="115">
        <v>4818</v>
      </c>
      <c r="Y24" s="115">
        <v>4192</v>
      </c>
      <c r="Z24" s="115">
        <v>6228</v>
      </c>
      <c r="AA24" s="115">
        <v>11858</v>
      </c>
      <c r="AB24" s="115">
        <v>7971</v>
      </c>
      <c r="AC24" s="115">
        <v>7853</v>
      </c>
      <c r="AD24" s="115">
        <v>4175</v>
      </c>
      <c r="AE24" s="115">
        <v>146</v>
      </c>
      <c r="AF24" s="115">
        <v>5163</v>
      </c>
      <c r="AG24" s="115">
        <v>885</v>
      </c>
      <c r="AH24" s="115">
        <v>4136</v>
      </c>
      <c r="AI24" s="1"/>
      <c r="AJ24" s="1"/>
    </row>
    <row r="25" spans="2:36" ht="34.5" customHeight="1">
      <c r="C25" s="94"/>
      <c r="D25" s="95" t="s">
        <v>489</v>
      </c>
      <c r="E25" s="335" t="s">
        <v>225</v>
      </c>
      <c r="F25" s="335"/>
      <c r="G25" s="335"/>
      <c r="H25" s="335"/>
      <c r="I25" s="335"/>
      <c r="J25" s="335"/>
      <c r="K25" s="335"/>
      <c r="L25" s="111"/>
      <c r="M25" s="114">
        <v>138715</v>
      </c>
      <c r="N25" s="115">
        <v>135855</v>
      </c>
      <c r="O25" s="115">
        <v>2860</v>
      </c>
      <c r="P25" s="115">
        <v>84532</v>
      </c>
      <c r="Q25" s="115">
        <v>9063</v>
      </c>
      <c r="R25" s="115">
        <v>12303</v>
      </c>
      <c r="S25" s="115">
        <v>6720</v>
      </c>
      <c r="T25" s="115">
        <v>6708</v>
      </c>
      <c r="U25" s="115"/>
      <c r="V25" s="115">
        <v>2790</v>
      </c>
      <c r="W25" s="115">
        <v>1034</v>
      </c>
      <c r="X25" s="115">
        <v>1608</v>
      </c>
      <c r="Y25" s="115">
        <v>1593</v>
      </c>
      <c r="Z25" s="121">
        <v>1543</v>
      </c>
      <c r="AA25" s="115">
        <v>3432</v>
      </c>
      <c r="AB25" s="115">
        <v>1768</v>
      </c>
      <c r="AC25" s="115">
        <v>1142</v>
      </c>
      <c r="AD25" s="115">
        <v>1619</v>
      </c>
      <c r="AE25" s="115">
        <v>59</v>
      </c>
      <c r="AF25" s="115">
        <v>1402</v>
      </c>
      <c r="AG25" s="115">
        <v>365</v>
      </c>
      <c r="AH25" s="115">
        <v>1035</v>
      </c>
      <c r="AI25" s="1"/>
      <c r="AJ25" s="1"/>
    </row>
    <row r="26" spans="2:36" ht="34.5" customHeight="1">
      <c r="C26" s="94" t="s">
        <v>490</v>
      </c>
      <c r="D26" s="95" t="s">
        <v>491</v>
      </c>
      <c r="E26" s="335" t="s">
        <v>226</v>
      </c>
      <c r="F26" s="335"/>
      <c r="G26" s="335"/>
      <c r="H26" s="335"/>
      <c r="I26" s="335"/>
      <c r="J26" s="335"/>
      <c r="K26" s="335"/>
      <c r="L26" s="111"/>
      <c r="M26" s="114">
        <v>503665</v>
      </c>
      <c r="N26" s="115">
        <v>481216</v>
      </c>
      <c r="O26" s="115">
        <v>22449</v>
      </c>
      <c r="P26" s="115">
        <v>216531</v>
      </c>
      <c r="Q26" s="115">
        <v>51168</v>
      </c>
      <c r="R26" s="115">
        <v>41781</v>
      </c>
      <c r="S26" s="115">
        <v>30181</v>
      </c>
      <c r="T26" s="115">
        <v>28208</v>
      </c>
      <c r="U26" s="115"/>
      <c r="V26" s="115">
        <v>14850</v>
      </c>
      <c r="W26" s="115">
        <v>5355</v>
      </c>
      <c r="X26" s="115">
        <v>9563</v>
      </c>
      <c r="Y26" s="115">
        <v>9834</v>
      </c>
      <c r="Z26" s="115">
        <v>14163</v>
      </c>
      <c r="AA26" s="115">
        <v>21554</v>
      </c>
      <c r="AB26" s="115">
        <v>14154</v>
      </c>
      <c r="AC26" s="115">
        <v>13128</v>
      </c>
      <c r="AD26" s="115">
        <v>10746</v>
      </c>
      <c r="AE26" s="115">
        <v>684</v>
      </c>
      <c r="AF26" s="115">
        <v>10770</v>
      </c>
      <c r="AG26" s="115">
        <v>4575</v>
      </c>
      <c r="AH26" s="115">
        <v>6420</v>
      </c>
      <c r="AI26" s="1"/>
      <c r="AJ26" s="1"/>
    </row>
    <row r="27" spans="2:36" ht="34.5" customHeight="1">
      <c r="C27" s="94" t="s">
        <v>490</v>
      </c>
      <c r="D27" s="95" t="s">
        <v>481</v>
      </c>
      <c r="E27" s="335" t="s">
        <v>569</v>
      </c>
      <c r="F27" s="335"/>
      <c r="G27" s="335"/>
      <c r="H27" s="335"/>
      <c r="I27" s="335"/>
      <c r="J27" s="335"/>
      <c r="K27" s="335"/>
      <c r="L27" s="111"/>
      <c r="M27" s="114">
        <v>175508</v>
      </c>
      <c r="N27" s="115">
        <v>167532</v>
      </c>
      <c r="O27" s="115">
        <v>7976</v>
      </c>
      <c r="P27" s="115">
        <v>78712</v>
      </c>
      <c r="Q27" s="115">
        <v>12175</v>
      </c>
      <c r="R27" s="115">
        <v>14944</v>
      </c>
      <c r="S27" s="115">
        <v>13190</v>
      </c>
      <c r="T27" s="115">
        <v>6908</v>
      </c>
      <c r="U27" s="115"/>
      <c r="V27" s="115">
        <v>5360</v>
      </c>
      <c r="W27" s="115">
        <v>8712</v>
      </c>
      <c r="X27" s="115">
        <v>2179</v>
      </c>
      <c r="Y27" s="115">
        <v>2074</v>
      </c>
      <c r="Z27" s="115">
        <v>3805</v>
      </c>
      <c r="AA27" s="115">
        <v>6418</v>
      </c>
      <c r="AB27" s="115">
        <v>3668</v>
      </c>
      <c r="AC27" s="115">
        <v>3537</v>
      </c>
      <c r="AD27" s="115">
        <v>5849</v>
      </c>
      <c r="AE27" s="115">
        <v>184</v>
      </c>
      <c r="AF27" s="115">
        <v>2893</v>
      </c>
      <c r="AG27" s="115">
        <v>2159</v>
      </c>
      <c r="AH27" s="115">
        <v>2740</v>
      </c>
      <c r="AI27" s="1"/>
      <c r="AJ27" s="1"/>
    </row>
    <row r="28" spans="2:36" ht="34.5" customHeight="1">
      <c r="C28" s="94" t="s">
        <v>490</v>
      </c>
      <c r="D28" s="95" t="s">
        <v>482</v>
      </c>
      <c r="E28" s="335" t="s">
        <v>570</v>
      </c>
      <c r="F28" s="335"/>
      <c r="G28" s="335"/>
      <c r="H28" s="335"/>
      <c r="I28" s="335"/>
      <c r="J28" s="335"/>
      <c r="K28" s="335"/>
      <c r="L28" s="111"/>
      <c r="M28" s="114">
        <v>141364</v>
      </c>
      <c r="N28" s="115">
        <v>137525</v>
      </c>
      <c r="O28" s="115">
        <v>3839</v>
      </c>
      <c r="P28" s="115">
        <v>83054</v>
      </c>
      <c r="Q28" s="115">
        <v>10919</v>
      </c>
      <c r="R28" s="115">
        <v>6397</v>
      </c>
      <c r="S28" s="115">
        <v>5761</v>
      </c>
      <c r="T28" s="115">
        <v>7135</v>
      </c>
      <c r="U28" s="115"/>
      <c r="V28" s="115">
        <v>3393</v>
      </c>
      <c r="W28" s="115">
        <v>1471</v>
      </c>
      <c r="X28" s="115">
        <v>2475</v>
      </c>
      <c r="Y28" s="115">
        <v>1169</v>
      </c>
      <c r="Z28" s="115">
        <v>2789</v>
      </c>
      <c r="AA28" s="115">
        <v>4492</v>
      </c>
      <c r="AB28" s="115">
        <v>3225</v>
      </c>
      <c r="AC28" s="115">
        <v>2534</v>
      </c>
      <c r="AD28" s="115">
        <v>2712</v>
      </c>
      <c r="AE28" s="115">
        <v>182</v>
      </c>
      <c r="AF28" s="115">
        <v>1426</v>
      </c>
      <c r="AG28" s="115">
        <v>797</v>
      </c>
      <c r="AH28" s="115">
        <v>1434</v>
      </c>
      <c r="AI28" s="1"/>
      <c r="AJ28" s="1"/>
    </row>
    <row r="29" spans="2:36" ht="34.5" customHeight="1">
      <c r="C29" s="94" t="s">
        <v>2</v>
      </c>
      <c r="D29" s="95" t="s">
        <v>393</v>
      </c>
      <c r="E29" s="335" t="s">
        <v>574</v>
      </c>
      <c r="F29" s="335"/>
      <c r="G29" s="335"/>
      <c r="H29" s="335"/>
      <c r="I29" s="335"/>
      <c r="J29" s="335"/>
      <c r="K29" s="335"/>
      <c r="L29" s="111"/>
      <c r="M29" s="114">
        <v>767075</v>
      </c>
      <c r="N29" s="115">
        <v>738322</v>
      </c>
      <c r="O29" s="115">
        <v>28752</v>
      </c>
      <c r="P29" s="115">
        <v>335461</v>
      </c>
      <c r="Q29" s="115">
        <v>111315</v>
      </c>
      <c r="R29" s="115">
        <v>50304</v>
      </c>
      <c r="S29" s="115">
        <v>43728</v>
      </c>
      <c r="T29" s="115">
        <v>40178</v>
      </c>
      <c r="U29" s="115"/>
      <c r="V29" s="115">
        <v>18911</v>
      </c>
      <c r="W29" s="115">
        <v>7993</v>
      </c>
      <c r="X29" s="115">
        <v>15441</v>
      </c>
      <c r="Y29" s="115">
        <v>11747</v>
      </c>
      <c r="Z29" s="115">
        <v>12792</v>
      </c>
      <c r="AA29" s="115">
        <v>27205</v>
      </c>
      <c r="AB29" s="115">
        <v>20121</v>
      </c>
      <c r="AC29" s="115">
        <v>29937</v>
      </c>
      <c r="AD29" s="115">
        <v>13189</v>
      </c>
      <c r="AE29" s="115">
        <v>660</v>
      </c>
      <c r="AF29" s="115">
        <v>14610</v>
      </c>
      <c r="AG29" s="115">
        <v>5864</v>
      </c>
      <c r="AH29" s="115">
        <v>7618</v>
      </c>
      <c r="AI29" s="1"/>
      <c r="AJ29" s="1"/>
    </row>
    <row r="30" spans="2:36" ht="34.5" customHeight="1">
      <c r="C30" s="94" t="s">
        <v>2</v>
      </c>
      <c r="D30" s="95" t="s">
        <v>1</v>
      </c>
      <c r="E30" s="335" t="s">
        <v>575</v>
      </c>
      <c r="F30" s="335"/>
      <c r="G30" s="335"/>
      <c r="H30" s="335"/>
      <c r="I30" s="335"/>
      <c r="J30" s="335"/>
      <c r="K30" s="335"/>
      <c r="L30" s="111"/>
      <c r="M30" s="114">
        <v>436840</v>
      </c>
      <c r="N30" s="115">
        <v>410092</v>
      </c>
      <c r="O30" s="115">
        <v>26748</v>
      </c>
      <c r="P30" s="115">
        <v>164068</v>
      </c>
      <c r="Q30" s="115">
        <v>45263</v>
      </c>
      <c r="R30" s="115">
        <v>26643</v>
      </c>
      <c r="S30" s="115">
        <v>23889</v>
      </c>
      <c r="T30" s="115">
        <v>29027</v>
      </c>
      <c r="U30" s="115"/>
      <c r="V30" s="115">
        <v>11739</v>
      </c>
      <c r="W30" s="115">
        <v>5451</v>
      </c>
      <c r="X30" s="115">
        <v>13538</v>
      </c>
      <c r="Y30" s="115">
        <v>8604</v>
      </c>
      <c r="Z30" s="115">
        <v>9764</v>
      </c>
      <c r="AA30" s="115">
        <v>19164</v>
      </c>
      <c r="AB30" s="115">
        <v>18641</v>
      </c>
      <c r="AC30" s="115">
        <v>21612</v>
      </c>
      <c r="AD30" s="115">
        <v>12687</v>
      </c>
      <c r="AE30" s="115">
        <v>1136</v>
      </c>
      <c r="AF30" s="115">
        <v>7890</v>
      </c>
      <c r="AG30" s="115">
        <v>3883</v>
      </c>
      <c r="AH30" s="115">
        <v>13839</v>
      </c>
      <c r="AI30" s="1"/>
      <c r="AJ30" s="1"/>
    </row>
    <row r="31" spans="2:36" ht="34.5" customHeight="1">
      <c r="C31" s="94" t="s">
        <v>2</v>
      </c>
      <c r="D31" s="95" t="s">
        <v>395</v>
      </c>
      <c r="E31" s="339" t="s">
        <v>576</v>
      </c>
      <c r="F31" s="335"/>
      <c r="G31" s="335"/>
      <c r="H31" s="335"/>
      <c r="I31" s="335"/>
      <c r="J31" s="335"/>
      <c r="K31" s="335"/>
      <c r="L31" s="111"/>
      <c r="M31" s="114">
        <v>94286</v>
      </c>
      <c r="N31" s="115">
        <v>90472</v>
      </c>
      <c r="O31" s="115">
        <v>3813</v>
      </c>
      <c r="P31" s="115">
        <v>31745</v>
      </c>
      <c r="Q31" s="115">
        <v>17009</v>
      </c>
      <c r="R31" s="115">
        <v>5863</v>
      </c>
      <c r="S31" s="115">
        <v>5822</v>
      </c>
      <c r="T31" s="115">
        <v>4725</v>
      </c>
      <c r="U31" s="115"/>
      <c r="V31" s="115">
        <v>2719</v>
      </c>
      <c r="W31" s="115">
        <v>1386</v>
      </c>
      <c r="X31" s="115">
        <v>2001</v>
      </c>
      <c r="Y31" s="115">
        <v>1382</v>
      </c>
      <c r="Z31" s="115">
        <v>2443</v>
      </c>
      <c r="AA31" s="115">
        <v>5687</v>
      </c>
      <c r="AB31" s="115">
        <v>4022</v>
      </c>
      <c r="AC31" s="115">
        <v>3292</v>
      </c>
      <c r="AD31" s="115">
        <v>2375</v>
      </c>
      <c r="AE31" s="115">
        <v>61</v>
      </c>
      <c r="AF31" s="115">
        <v>1799</v>
      </c>
      <c r="AG31" s="115">
        <v>841</v>
      </c>
      <c r="AH31" s="115">
        <v>1112</v>
      </c>
      <c r="AI31" s="1"/>
      <c r="AJ31" s="1"/>
    </row>
    <row r="32" spans="2:36" ht="34.5" customHeight="1">
      <c r="C32" s="94"/>
      <c r="D32" s="95"/>
      <c r="E32" s="130"/>
      <c r="F32" s="111"/>
      <c r="G32" s="111"/>
      <c r="H32" s="111"/>
      <c r="I32" s="111"/>
      <c r="J32" s="111"/>
      <c r="K32" s="111"/>
      <c r="L32" s="111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"/>
      <c r="AJ32" s="1"/>
    </row>
    <row r="33" spans="1:36" ht="34.5" customHeight="1">
      <c r="C33" s="94"/>
      <c r="D33" s="2" t="s">
        <v>228</v>
      </c>
      <c r="F33" s="339" t="s">
        <v>577</v>
      </c>
      <c r="G33" s="335"/>
      <c r="H33" s="335"/>
      <c r="I33" s="335"/>
      <c r="J33" s="335"/>
      <c r="K33" s="335"/>
      <c r="L33" s="122"/>
      <c r="M33" s="114">
        <v>34647</v>
      </c>
      <c r="N33" s="115">
        <v>33399</v>
      </c>
      <c r="O33" s="115">
        <v>1248</v>
      </c>
      <c r="P33" s="115">
        <v>17540</v>
      </c>
      <c r="Q33" s="115">
        <v>2464</v>
      </c>
      <c r="R33" s="115">
        <v>2301</v>
      </c>
      <c r="S33" s="115">
        <v>1993</v>
      </c>
      <c r="T33" s="115">
        <v>1778</v>
      </c>
      <c r="U33" s="115">
        <v>885</v>
      </c>
      <c r="V33" s="115">
        <v>885</v>
      </c>
      <c r="W33" s="115">
        <v>774</v>
      </c>
      <c r="X33" s="115">
        <v>561</v>
      </c>
      <c r="Y33" s="115">
        <v>579</v>
      </c>
      <c r="Z33" s="121">
        <v>700</v>
      </c>
      <c r="AA33" s="115">
        <v>1531</v>
      </c>
      <c r="AB33" s="115">
        <v>820</v>
      </c>
      <c r="AC33" s="115">
        <v>746</v>
      </c>
      <c r="AD33" s="209">
        <v>727</v>
      </c>
      <c r="AE33" s="121">
        <v>32</v>
      </c>
      <c r="AF33" s="121">
        <v>595</v>
      </c>
      <c r="AG33" s="115">
        <v>294</v>
      </c>
      <c r="AH33" s="115">
        <v>328</v>
      </c>
      <c r="AI33" s="1"/>
      <c r="AJ33" s="1"/>
    </row>
    <row r="34" spans="1:36" ht="6.75" customHeight="1" thickBo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188"/>
      <c r="N34" s="189"/>
      <c r="O34" s="189"/>
      <c r="P34" s="189"/>
      <c r="Q34" s="189"/>
      <c r="R34" s="189"/>
      <c r="S34" s="189"/>
      <c r="T34" s="189"/>
      <c r="U34" s="187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"/>
      <c r="AJ34" s="1"/>
    </row>
    <row r="35" spans="1:36" ht="23.25" customHeight="1">
      <c r="B35" s="11" t="s">
        <v>765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"/>
      <c r="O35" s="1"/>
      <c r="P35" s="1"/>
      <c r="Q35" s="123"/>
      <c r="R35" s="1"/>
      <c r="S35" s="1"/>
      <c r="T35" s="1"/>
      <c r="U35" s="1"/>
      <c r="V35" s="1"/>
      <c r="W35" s="1"/>
      <c r="X35" s="1"/>
      <c r="Y35" s="1"/>
      <c r="Z35" s="1"/>
      <c r="AA35" s="1"/>
      <c r="AB35" s="14"/>
      <c r="AC35" s="14"/>
      <c r="AD35" s="14"/>
      <c r="AF35" s="14"/>
      <c r="AH35" s="3" t="s">
        <v>525</v>
      </c>
    </row>
    <row r="36" spans="1:36" ht="22.5" customHeight="1">
      <c r="B36" s="4" t="s">
        <v>766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07"/>
      <c r="AB36" s="124"/>
      <c r="AC36" s="124"/>
      <c r="AD36" s="124"/>
      <c r="AG36" s="124"/>
    </row>
  </sheetData>
  <mergeCells count="27">
    <mergeCell ref="F33:K33"/>
    <mergeCell ref="E28:K28"/>
    <mergeCell ref="E31:K31"/>
    <mergeCell ref="A4:L4"/>
    <mergeCell ref="E24:K24"/>
    <mergeCell ref="E25:K25"/>
    <mergeCell ref="E27:K27"/>
    <mergeCell ref="E29:K29"/>
    <mergeCell ref="E30:K30"/>
    <mergeCell ref="E13:K13"/>
    <mergeCell ref="E26:K26"/>
    <mergeCell ref="A1:J1"/>
    <mergeCell ref="F3:J3"/>
    <mergeCell ref="E18:K18"/>
    <mergeCell ref="E23:K23"/>
    <mergeCell ref="E20:K20"/>
    <mergeCell ref="A3:E3"/>
    <mergeCell ref="A5:D5"/>
    <mergeCell ref="A6:D6"/>
    <mergeCell ref="A7:D7"/>
    <mergeCell ref="A8:D8"/>
    <mergeCell ref="B17:J17"/>
    <mergeCell ref="B22:J22"/>
    <mergeCell ref="E19:K19"/>
    <mergeCell ref="E15:K15"/>
    <mergeCell ref="E14:K14"/>
    <mergeCell ref="B12:J1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1" orientation="portrait" r:id="rId1"/>
  <headerFooter scaleWithDoc="0" alignWithMargins="0">
    <oddFooter>&amp;C&amp;P</oddFooter>
  </headerFooter>
  <colBreaks count="1" manualBreakCount="1">
    <brk id="21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2"/>
  <sheetViews>
    <sheetView showGridLines="0" tabSelected="1" topLeftCell="N1" zoomScale="70" zoomScaleNormal="70" zoomScaleSheetLayoutView="70" workbookViewId="0">
      <pane ySplit="4" topLeftCell="A5" activePane="bottomLeft" state="frozen"/>
      <selection activeCell="L14" sqref="L14:L15"/>
      <selection pane="bottomLeft" activeCell="L14" sqref="L14:L15"/>
    </sheetView>
  </sheetViews>
  <sheetFormatPr defaultColWidth="3.625" defaultRowHeight="24" customHeight="1"/>
  <cols>
    <col min="1" max="7" width="3.625" style="22" customWidth="1"/>
    <col min="8" max="8" width="4.125" style="22" customWidth="1"/>
    <col min="9" max="11" width="3.625" style="22"/>
    <col min="12" max="12" width="2" style="22" customWidth="1"/>
    <col min="13" max="13" width="12.625" style="22" customWidth="1"/>
    <col min="14" max="14" width="11.5" style="22" customWidth="1"/>
    <col min="15" max="15" width="11.375" style="22" customWidth="1"/>
    <col min="16" max="16" width="11.25" style="22" customWidth="1"/>
    <col min="17" max="17" width="10.5" style="22" customWidth="1"/>
    <col min="18" max="18" width="10.625" style="22" customWidth="1"/>
    <col min="19" max="19" width="10.5" style="22" customWidth="1"/>
    <col min="20" max="20" width="9.875" style="22" customWidth="1"/>
    <col min="21" max="21" width="1" style="22" customWidth="1"/>
    <col min="22" max="31" width="9.375" style="22" customWidth="1"/>
    <col min="32" max="32" width="9.875" style="22" customWidth="1"/>
    <col min="33" max="34" width="9.375" style="22" customWidth="1"/>
    <col min="35" max="16384" width="3.625" style="22"/>
  </cols>
  <sheetData>
    <row r="1" spans="1:139" ht="35.25" customHeight="1">
      <c r="A1" s="353" t="s">
        <v>533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145"/>
      <c r="V1" s="355" t="s">
        <v>534</v>
      </c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</row>
    <row r="2" spans="1:139" ht="24" customHeight="1" thickBot="1">
      <c r="A2" s="146" t="s">
        <v>3</v>
      </c>
      <c r="B2" s="146"/>
      <c r="C2" s="146"/>
      <c r="D2" s="146"/>
      <c r="E2" s="146"/>
      <c r="M2" s="147"/>
      <c r="N2" s="147"/>
      <c r="O2" s="147"/>
      <c r="P2" s="147"/>
      <c r="Q2" s="147"/>
      <c r="R2" s="147"/>
      <c r="S2" s="147"/>
      <c r="T2" s="147"/>
      <c r="U2" s="144"/>
      <c r="V2" s="147"/>
      <c r="W2" s="147"/>
      <c r="X2" s="147"/>
      <c r="Y2" s="147"/>
      <c r="Z2" s="147"/>
      <c r="AA2" s="147"/>
      <c r="AB2" s="148"/>
      <c r="AC2" s="148"/>
      <c r="AD2" s="148"/>
      <c r="AE2" s="125"/>
      <c r="AF2" s="147"/>
      <c r="AG2" s="148"/>
      <c r="AH2" s="125" t="s">
        <v>515</v>
      </c>
    </row>
    <row r="3" spans="1:139" ht="57" customHeight="1">
      <c r="A3" s="351" t="s">
        <v>4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2"/>
      <c r="M3" s="33" t="s">
        <v>212</v>
      </c>
      <c r="N3" s="33" t="s">
        <v>213</v>
      </c>
      <c r="O3" s="33" t="s">
        <v>429</v>
      </c>
      <c r="P3" s="33" t="s">
        <v>498</v>
      </c>
      <c r="Q3" s="33" t="s">
        <v>499</v>
      </c>
      <c r="R3" s="33" t="s">
        <v>500</v>
      </c>
      <c r="S3" s="33" t="s">
        <v>501</v>
      </c>
      <c r="T3" s="173" t="s">
        <v>502</v>
      </c>
      <c r="U3" s="144"/>
      <c r="V3" s="174" t="s">
        <v>503</v>
      </c>
      <c r="W3" s="33" t="s">
        <v>504</v>
      </c>
      <c r="X3" s="33" t="s">
        <v>505</v>
      </c>
      <c r="Y3" s="175" t="s">
        <v>506</v>
      </c>
      <c r="Z3" s="33" t="s">
        <v>507</v>
      </c>
      <c r="AA3" s="33" t="s">
        <v>508</v>
      </c>
      <c r="AB3" s="175" t="s">
        <v>345</v>
      </c>
      <c r="AC3" s="33" t="s">
        <v>509</v>
      </c>
      <c r="AD3" s="33" t="s">
        <v>510</v>
      </c>
      <c r="AE3" s="173" t="s">
        <v>513</v>
      </c>
      <c r="AF3" s="33" t="s">
        <v>524</v>
      </c>
      <c r="AG3" s="33" t="s">
        <v>511</v>
      </c>
      <c r="AH3" s="173" t="s">
        <v>512</v>
      </c>
      <c r="AI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</row>
    <row r="4" spans="1:139" s="44" customFormat="1" ht="26.25" hidden="1" customHeight="1">
      <c r="F4" s="149"/>
      <c r="G4" s="149"/>
      <c r="H4" s="44" t="s">
        <v>191</v>
      </c>
      <c r="I4" s="44" t="s">
        <v>191</v>
      </c>
      <c r="J4" s="150"/>
      <c r="M4" s="151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3"/>
      <c r="AJ4" s="153"/>
    </row>
    <row r="5" spans="1:139" ht="26.25" customHeight="1">
      <c r="A5" s="348" t="s">
        <v>581</v>
      </c>
      <c r="B5" s="348"/>
      <c r="C5" s="348"/>
      <c r="D5" s="348"/>
      <c r="F5" s="22" t="s">
        <v>6</v>
      </c>
      <c r="G5" s="141"/>
      <c r="H5" s="22" t="s">
        <v>191</v>
      </c>
      <c r="I5" s="22" t="s">
        <v>193</v>
      </c>
      <c r="J5" s="342" t="s">
        <v>7</v>
      </c>
      <c r="K5" s="342"/>
      <c r="L5" s="343"/>
      <c r="M5" s="210">
        <v>2987055</v>
      </c>
      <c r="N5" s="143">
        <v>2851906</v>
      </c>
      <c r="O5" s="143">
        <v>135149</v>
      </c>
      <c r="P5" s="143">
        <v>1292133</v>
      </c>
      <c r="Q5" s="143">
        <v>254910</v>
      </c>
      <c r="R5" s="143">
        <v>263504</v>
      </c>
      <c r="S5" s="143">
        <v>160800</v>
      </c>
      <c r="T5" s="143">
        <v>174050</v>
      </c>
      <c r="U5" s="143"/>
      <c r="V5" s="143">
        <v>95686</v>
      </c>
      <c r="W5" s="143">
        <v>55967</v>
      </c>
      <c r="X5" s="143">
        <v>55065</v>
      </c>
      <c r="Y5" s="143">
        <v>54138</v>
      </c>
      <c r="Z5" s="143">
        <v>70772</v>
      </c>
      <c r="AA5" s="143">
        <v>148397</v>
      </c>
      <c r="AB5" s="143">
        <v>85817</v>
      </c>
      <c r="AC5" s="143">
        <v>83553</v>
      </c>
      <c r="AD5" s="143">
        <v>57114</v>
      </c>
      <c r="AE5" s="143">
        <v>3535</v>
      </c>
      <c r="AF5" s="143">
        <v>68756</v>
      </c>
      <c r="AG5" s="143">
        <v>24365</v>
      </c>
      <c r="AH5" s="143">
        <v>38493</v>
      </c>
      <c r="AI5" s="144"/>
      <c r="AJ5" s="144"/>
    </row>
    <row r="6" spans="1:139" s="184" customFormat="1" ht="24" customHeight="1">
      <c r="H6" s="22" t="s">
        <v>191</v>
      </c>
      <c r="I6" s="22" t="s">
        <v>194</v>
      </c>
      <c r="M6" s="211">
        <v>3007317</v>
      </c>
      <c r="N6" s="184">
        <v>2875752</v>
      </c>
      <c r="O6" s="184">
        <v>131565</v>
      </c>
      <c r="P6" s="184">
        <v>1257917</v>
      </c>
      <c r="Q6" s="184">
        <v>253930</v>
      </c>
      <c r="R6" s="184">
        <v>291484</v>
      </c>
      <c r="S6" s="184">
        <v>168866</v>
      </c>
      <c r="T6" s="184">
        <v>183467</v>
      </c>
      <c r="V6" s="184">
        <v>94127</v>
      </c>
      <c r="W6" s="184">
        <v>65541</v>
      </c>
      <c r="X6" s="184">
        <v>55600</v>
      </c>
      <c r="Y6" s="184">
        <v>53679</v>
      </c>
      <c r="Z6" s="184">
        <v>72202</v>
      </c>
      <c r="AA6" s="184">
        <v>149274</v>
      </c>
      <c r="AB6" s="184">
        <v>84192</v>
      </c>
      <c r="AC6" s="184">
        <v>85843</v>
      </c>
      <c r="AD6" s="184">
        <v>59629</v>
      </c>
      <c r="AE6" s="184">
        <v>3759</v>
      </c>
      <c r="AF6" s="184">
        <v>63175</v>
      </c>
      <c r="AG6" s="184">
        <v>25077</v>
      </c>
      <c r="AH6" s="184">
        <v>39554</v>
      </c>
    </row>
    <row r="7" spans="1:139" s="163" customFormat="1" ht="24" customHeight="1">
      <c r="H7" s="44" t="s">
        <v>191</v>
      </c>
      <c r="I7" s="44" t="s">
        <v>593</v>
      </c>
      <c r="M7" s="212">
        <v>3025067</v>
      </c>
      <c r="N7" s="163">
        <v>2892804</v>
      </c>
      <c r="O7" s="163">
        <v>132263</v>
      </c>
      <c r="P7" s="163">
        <v>1393041</v>
      </c>
      <c r="Q7" s="163">
        <v>252493</v>
      </c>
      <c r="R7" s="163">
        <v>200947</v>
      </c>
      <c r="S7" s="163">
        <v>171138</v>
      </c>
      <c r="T7" s="163">
        <v>170790</v>
      </c>
      <c r="V7" s="163">
        <v>90683</v>
      </c>
      <c r="W7" s="163">
        <v>68438</v>
      </c>
      <c r="X7" s="163">
        <v>54550</v>
      </c>
      <c r="Y7" s="163">
        <v>52971</v>
      </c>
      <c r="Z7" s="163">
        <v>71259</v>
      </c>
      <c r="AA7" s="163">
        <v>138539</v>
      </c>
      <c r="AB7" s="163">
        <v>86871</v>
      </c>
      <c r="AC7" s="163">
        <v>80719</v>
      </c>
      <c r="AD7" s="163">
        <v>60366</v>
      </c>
      <c r="AE7" s="163">
        <v>3905</v>
      </c>
      <c r="AF7" s="163">
        <v>63711</v>
      </c>
      <c r="AG7" s="163">
        <v>25728</v>
      </c>
      <c r="AH7" s="163">
        <v>38919</v>
      </c>
    </row>
    <row r="8" spans="1:139" ht="26.25" customHeight="1">
      <c r="K8" s="155"/>
      <c r="M8" s="151"/>
      <c r="N8" s="152"/>
      <c r="O8" s="152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2"/>
      <c r="AF8" s="142"/>
      <c r="AG8" s="142"/>
      <c r="AH8" s="142"/>
      <c r="AI8" s="144"/>
      <c r="AJ8" s="144"/>
    </row>
    <row r="9" spans="1:139" s="44" customFormat="1" ht="26.25" customHeight="1">
      <c r="B9" s="44" t="s">
        <v>0</v>
      </c>
      <c r="C9" s="354" t="s">
        <v>229</v>
      </c>
      <c r="D9" s="354"/>
      <c r="E9" s="354"/>
      <c r="F9" s="354"/>
      <c r="G9" s="354"/>
      <c r="K9" s="156"/>
      <c r="M9" s="151">
        <f>SUM(M11:M15)</f>
        <v>1973144</v>
      </c>
      <c r="N9" s="152">
        <f t="shared" ref="N9:AH9" si="0">SUM(N11:N15)</f>
        <v>1886676</v>
      </c>
      <c r="O9" s="152">
        <f t="shared" si="0"/>
        <v>86469</v>
      </c>
      <c r="P9" s="152">
        <v>903348</v>
      </c>
      <c r="Q9" s="152">
        <f t="shared" si="0"/>
        <v>188658</v>
      </c>
      <c r="R9" s="152">
        <f t="shared" si="0"/>
        <v>153889</v>
      </c>
      <c r="S9" s="152">
        <v>94100</v>
      </c>
      <c r="T9" s="152">
        <f t="shared" si="0"/>
        <v>105580</v>
      </c>
      <c r="U9" s="152"/>
      <c r="V9" s="152">
        <f t="shared" si="0"/>
        <v>58488</v>
      </c>
      <c r="W9" s="152">
        <v>28860</v>
      </c>
      <c r="X9" s="152">
        <f t="shared" si="0"/>
        <v>29292</v>
      </c>
      <c r="Y9" s="152">
        <f t="shared" si="0"/>
        <v>32303</v>
      </c>
      <c r="Z9" s="152">
        <f t="shared" si="0"/>
        <v>44995</v>
      </c>
      <c r="AA9" s="152">
        <f t="shared" si="0"/>
        <v>88893</v>
      </c>
      <c r="AB9" s="152">
        <v>52877</v>
      </c>
      <c r="AC9" s="152">
        <v>59014</v>
      </c>
      <c r="AD9" s="152">
        <f t="shared" si="0"/>
        <v>46380</v>
      </c>
      <c r="AE9" s="152">
        <f t="shared" si="0"/>
        <v>2279</v>
      </c>
      <c r="AF9" s="152">
        <v>44894</v>
      </c>
      <c r="AG9" s="152">
        <f t="shared" si="0"/>
        <v>12793</v>
      </c>
      <c r="AH9" s="152">
        <f t="shared" si="0"/>
        <v>26502</v>
      </c>
      <c r="AI9" s="153"/>
      <c r="AJ9" s="153"/>
    </row>
    <row r="10" spans="1:139" ht="26.25" customHeight="1">
      <c r="K10" s="155"/>
      <c r="M10" s="210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2"/>
      <c r="AF10" s="142"/>
      <c r="AG10" s="142"/>
      <c r="AH10" s="142"/>
      <c r="AI10" s="144"/>
      <c r="AJ10" s="144"/>
    </row>
    <row r="11" spans="1:139" ht="26.25" customHeight="1">
      <c r="B11" s="344" t="s">
        <v>516</v>
      </c>
      <c r="C11" s="347"/>
      <c r="D11" s="348" t="s">
        <v>230</v>
      </c>
      <c r="E11" s="349"/>
      <c r="F11" s="349"/>
      <c r="G11" s="349"/>
      <c r="H11" s="349"/>
      <c r="I11" s="349"/>
      <c r="J11" s="349"/>
      <c r="K11" s="349"/>
      <c r="M11" s="210">
        <v>1685216</v>
      </c>
      <c r="N11" s="143">
        <v>1611908</v>
      </c>
      <c r="O11" s="143">
        <v>73309</v>
      </c>
      <c r="P11" s="143">
        <v>772804</v>
      </c>
      <c r="Q11" s="143">
        <v>160268</v>
      </c>
      <c r="R11" s="143">
        <v>131842</v>
      </c>
      <c r="S11" s="143">
        <v>80415</v>
      </c>
      <c r="T11" s="143">
        <v>90458</v>
      </c>
      <c r="U11" s="143"/>
      <c r="V11" s="141">
        <v>50042</v>
      </c>
      <c r="W11" s="143">
        <v>24864</v>
      </c>
      <c r="X11" s="143">
        <v>24871</v>
      </c>
      <c r="Y11" s="143">
        <v>27565</v>
      </c>
      <c r="Z11" s="143">
        <v>38540</v>
      </c>
      <c r="AA11" s="143">
        <v>76048</v>
      </c>
      <c r="AB11" s="143">
        <v>44823</v>
      </c>
      <c r="AC11" s="143">
        <v>49851</v>
      </c>
      <c r="AD11" s="143">
        <v>39517</v>
      </c>
      <c r="AE11" s="142">
        <v>1928</v>
      </c>
      <c r="AF11" s="142">
        <v>38265</v>
      </c>
      <c r="AG11" s="142">
        <v>10900</v>
      </c>
      <c r="AH11" s="142">
        <v>22216</v>
      </c>
      <c r="AI11" s="144"/>
      <c r="AJ11" s="144"/>
    </row>
    <row r="12" spans="1:139" ht="14.25" customHeight="1">
      <c r="K12" s="155"/>
      <c r="M12" s="210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2"/>
      <c r="AF12" s="142"/>
      <c r="AG12" s="142"/>
      <c r="AH12" s="142"/>
      <c r="AI12" s="144"/>
      <c r="AJ12" s="144"/>
    </row>
    <row r="13" spans="1:139" ht="26.25" customHeight="1">
      <c r="B13" s="344" t="s">
        <v>517</v>
      </c>
      <c r="C13" s="347"/>
      <c r="D13" s="348" t="s">
        <v>231</v>
      </c>
      <c r="E13" s="349"/>
      <c r="F13" s="349"/>
      <c r="G13" s="349"/>
      <c r="H13" s="349"/>
      <c r="I13" s="349"/>
      <c r="J13" s="349"/>
      <c r="K13" s="349"/>
      <c r="M13" s="210">
        <v>230119</v>
      </c>
      <c r="N13" s="143">
        <v>219952</v>
      </c>
      <c r="O13" s="143">
        <v>10166</v>
      </c>
      <c r="P13" s="143">
        <v>105448</v>
      </c>
      <c r="Q13" s="143">
        <v>22297</v>
      </c>
      <c r="R13" s="143">
        <v>17938</v>
      </c>
      <c r="S13" s="143">
        <v>10886</v>
      </c>
      <c r="T13" s="143">
        <v>11996</v>
      </c>
      <c r="U13" s="143"/>
      <c r="V13" s="143">
        <v>6793</v>
      </c>
      <c r="W13" s="143">
        <v>3252</v>
      </c>
      <c r="X13" s="143">
        <v>3371</v>
      </c>
      <c r="Y13" s="143">
        <v>3760</v>
      </c>
      <c r="Z13" s="143">
        <v>5205</v>
      </c>
      <c r="AA13" s="143">
        <v>10353</v>
      </c>
      <c r="AB13" s="143">
        <v>6201</v>
      </c>
      <c r="AC13" s="143">
        <v>7016</v>
      </c>
      <c r="AD13" s="143">
        <v>5436</v>
      </c>
      <c r="AE13" s="142">
        <v>261</v>
      </c>
      <c r="AF13" s="142">
        <v>5268</v>
      </c>
      <c r="AG13" s="142">
        <v>1459</v>
      </c>
      <c r="AH13" s="142">
        <v>3179</v>
      </c>
      <c r="AI13" s="144"/>
      <c r="AJ13" s="144"/>
    </row>
    <row r="14" spans="1:139" ht="14.25" customHeight="1">
      <c r="K14" s="155"/>
      <c r="M14" s="210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2"/>
      <c r="AF14" s="142"/>
      <c r="AG14" s="142"/>
      <c r="AH14" s="142"/>
      <c r="AI14" s="144"/>
      <c r="AJ14" s="144"/>
    </row>
    <row r="15" spans="1:139" ht="26.25" customHeight="1">
      <c r="B15" s="344" t="s">
        <v>518</v>
      </c>
      <c r="C15" s="347"/>
      <c r="D15" s="348" t="s">
        <v>232</v>
      </c>
      <c r="E15" s="349"/>
      <c r="F15" s="349"/>
      <c r="G15" s="349"/>
      <c r="H15" s="349"/>
      <c r="I15" s="349"/>
      <c r="J15" s="349"/>
      <c r="K15" s="349"/>
      <c r="M15" s="210">
        <v>57809</v>
      </c>
      <c r="N15" s="143">
        <v>54816</v>
      </c>
      <c r="O15" s="143">
        <v>2994</v>
      </c>
      <c r="P15" s="143">
        <v>25097</v>
      </c>
      <c r="Q15" s="143">
        <v>6093</v>
      </c>
      <c r="R15" s="143">
        <v>4109</v>
      </c>
      <c r="S15" s="143">
        <v>2800</v>
      </c>
      <c r="T15" s="143">
        <v>3126</v>
      </c>
      <c r="U15" s="143"/>
      <c r="V15" s="143">
        <v>1653</v>
      </c>
      <c r="W15" s="143">
        <v>743</v>
      </c>
      <c r="X15" s="143">
        <v>1050</v>
      </c>
      <c r="Y15" s="143">
        <v>978</v>
      </c>
      <c r="Z15" s="143">
        <v>1250</v>
      </c>
      <c r="AA15" s="143">
        <v>2492</v>
      </c>
      <c r="AB15" s="143">
        <v>1852</v>
      </c>
      <c r="AC15" s="143">
        <v>2146</v>
      </c>
      <c r="AD15" s="143">
        <v>1427</v>
      </c>
      <c r="AE15" s="142">
        <v>90</v>
      </c>
      <c r="AF15" s="142">
        <v>1362</v>
      </c>
      <c r="AG15" s="142">
        <v>434</v>
      </c>
      <c r="AH15" s="142">
        <v>1107</v>
      </c>
      <c r="AI15" s="144"/>
      <c r="AJ15" s="144"/>
    </row>
    <row r="16" spans="1:139" ht="13.5" customHeight="1">
      <c r="M16" s="210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2"/>
      <c r="AF16" s="142"/>
      <c r="AG16" s="142"/>
      <c r="AH16" s="142"/>
      <c r="AI16" s="144"/>
      <c r="AJ16" s="144"/>
    </row>
    <row r="17" spans="2:36" ht="26.25" customHeight="1">
      <c r="K17" s="155"/>
      <c r="M17" s="210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2"/>
      <c r="AF17" s="142"/>
      <c r="AG17" s="142"/>
      <c r="AH17" s="142"/>
      <c r="AI17" s="144"/>
      <c r="AJ17" s="144"/>
    </row>
    <row r="18" spans="2:36" s="44" customFormat="1" ht="26.25" customHeight="1">
      <c r="B18" s="44" t="s">
        <v>392</v>
      </c>
      <c r="C18" s="354" t="s">
        <v>233</v>
      </c>
      <c r="D18" s="354"/>
      <c r="E18" s="354"/>
      <c r="F18" s="354"/>
      <c r="G18" s="354"/>
      <c r="K18" s="156"/>
      <c r="M18" s="151">
        <v>111072</v>
      </c>
      <c r="N18" s="152">
        <v>105507</v>
      </c>
      <c r="O18" s="152">
        <f t="shared" ref="O18:AG18" si="1">O20+O23+O26+-O21-O24-O27</f>
        <v>5565</v>
      </c>
      <c r="P18" s="152">
        <v>45367</v>
      </c>
      <c r="Q18" s="152">
        <v>12882</v>
      </c>
      <c r="R18" s="152">
        <f t="shared" si="1"/>
        <v>8575</v>
      </c>
      <c r="S18" s="152">
        <v>5836</v>
      </c>
      <c r="T18" s="152">
        <v>7013</v>
      </c>
      <c r="U18" s="152"/>
      <c r="V18" s="152">
        <f t="shared" si="1"/>
        <v>3719</v>
      </c>
      <c r="W18" s="152">
        <v>1844</v>
      </c>
      <c r="X18" s="152">
        <f t="shared" si="1"/>
        <v>1539</v>
      </c>
      <c r="Y18" s="152">
        <v>2015</v>
      </c>
      <c r="Z18" s="152">
        <f t="shared" si="1"/>
        <v>2767</v>
      </c>
      <c r="AA18" s="152">
        <f t="shared" si="1"/>
        <v>5060</v>
      </c>
      <c r="AB18" s="152">
        <v>2830</v>
      </c>
      <c r="AC18" s="152">
        <v>3836</v>
      </c>
      <c r="AD18" s="152">
        <f t="shared" si="1"/>
        <v>2224</v>
      </c>
      <c r="AE18" s="152">
        <f t="shared" si="1"/>
        <v>149</v>
      </c>
      <c r="AF18" s="152">
        <f t="shared" si="1"/>
        <v>2828</v>
      </c>
      <c r="AG18" s="152">
        <f t="shared" si="1"/>
        <v>902</v>
      </c>
      <c r="AH18" s="152">
        <v>1686</v>
      </c>
      <c r="AI18" s="153"/>
      <c r="AJ18" s="153"/>
    </row>
    <row r="19" spans="2:36" ht="26.25" customHeight="1">
      <c r="K19" s="155"/>
      <c r="M19" s="210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2"/>
      <c r="AF19" s="142"/>
      <c r="AG19" s="142"/>
      <c r="AH19" s="142"/>
      <c r="AI19" s="144"/>
      <c r="AJ19" s="144"/>
    </row>
    <row r="20" spans="2:36" ht="26.25" customHeight="1">
      <c r="B20" s="344" t="s">
        <v>516</v>
      </c>
      <c r="C20" s="347"/>
      <c r="D20" s="348" t="s">
        <v>234</v>
      </c>
      <c r="E20" s="348"/>
      <c r="F20" s="348"/>
      <c r="G20" s="348"/>
      <c r="H20" s="348"/>
      <c r="I20" s="22" t="s">
        <v>519</v>
      </c>
      <c r="J20" s="349" t="s">
        <v>235</v>
      </c>
      <c r="K20" s="349"/>
      <c r="M20" s="210">
        <v>25880</v>
      </c>
      <c r="N20" s="143">
        <v>25845</v>
      </c>
      <c r="O20" s="143">
        <v>35</v>
      </c>
      <c r="P20" s="143">
        <v>18479</v>
      </c>
      <c r="Q20" s="143">
        <v>455</v>
      </c>
      <c r="R20" s="143">
        <v>1439</v>
      </c>
      <c r="S20" s="143">
        <v>1306</v>
      </c>
      <c r="T20" s="143">
        <v>433</v>
      </c>
      <c r="U20" s="143"/>
      <c r="V20" s="143">
        <v>305</v>
      </c>
      <c r="W20" s="143">
        <v>156</v>
      </c>
      <c r="X20" s="143">
        <v>425</v>
      </c>
      <c r="Y20" s="143">
        <v>66</v>
      </c>
      <c r="Z20" s="143">
        <v>275</v>
      </c>
      <c r="AA20" s="143">
        <v>794</v>
      </c>
      <c r="AB20" s="143">
        <v>598</v>
      </c>
      <c r="AC20" s="143">
        <v>433</v>
      </c>
      <c r="AD20" s="143">
        <v>681</v>
      </c>
      <c r="AE20" s="142">
        <v>2</v>
      </c>
      <c r="AF20" s="142">
        <v>11</v>
      </c>
      <c r="AG20" s="142">
        <v>7</v>
      </c>
      <c r="AH20" s="142">
        <v>15</v>
      </c>
      <c r="AI20" s="144"/>
      <c r="AJ20" s="144"/>
    </row>
    <row r="21" spans="2:36" ht="26.25" customHeight="1">
      <c r="I21" s="22" t="s">
        <v>520</v>
      </c>
      <c r="J21" s="349" t="s">
        <v>236</v>
      </c>
      <c r="K21" s="349"/>
      <c r="M21" s="210">
        <v>54022</v>
      </c>
      <c r="N21" s="143">
        <v>53619</v>
      </c>
      <c r="O21" s="143">
        <v>403</v>
      </c>
      <c r="P21" s="143">
        <v>36303</v>
      </c>
      <c r="Q21" s="143">
        <v>1226</v>
      </c>
      <c r="R21" s="143">
        <v>3125</v>
      </c>
      <c r="S21" s="143">
        <v>2851</v>
      </c>
      <c r="T21" s="143">
        <v>1315</v>
      </c>
      <c r="U21" s="143"/>
      <c r="V21" s="141">
        <v>820</v>
      </c>
      <c r="W21" s="143">
        <v>379</v>
      </c>
      <c r="X21" s="143">
        <v>1059</v>
      </c>
      <c r="Y21" s="143">
        <v>323</v>
      </c>
      <c r="Z21" s="143">
        <v>667</v>
      </c>
      <c r="AA21" s="143">
        <v>1777</v>
      </c>
      <c r="AB21" s="143">
        <v>1434</v>
      </c>
      <c r="AC21" s="143">
        <v>863</v>
      </c>
      <c r="AD21" s="143">
        <v>1477</v>
      </c>
      <c r="AE21" s="142">
        <v>40</v>
      </c>
      <c r="AF21" s="142">
        <v>181</v>
      </c>
      <c r="AG21" s="142">
        <v>51</v>
      </c>
      <c r="AH21" s="142">
        <v>132</v>
      </c>
      <c r="AI21" s="144"/>
      <c r="AJ21" s="144"/>
    </row>
    <row r="22" spans="2:36" ht="13.5" customHeight="1">
      <c r="K22" s="155"/>
      <c r="M22" s="210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2"/>
      <c r="AF22" s="142"/>
      <c r="AG22" s="142"/>
      <c r="AH22" s="142"/>
      <c r="AI22" s="144"/>
      <c r="AJ22" s="144"/>
    </row>
    <row r="23" spans="2:36" ht="26.25" customHeight="1">
      <c r="B23" s="344" t="s">
        <v>517</v>
      </c>
      <c r="C23" s="347"/>
      <c r="D23" s="356" t="s">
        <v>334</v>
      </c>
      <c r="E23" s="356"/>
      <c r="F23" s="356"/>
      <c r="G23" s="356"/>
      <c r="H23" s="356"/>
      <c r="I23" s="22" t="s">
        <v>519</v>
      </c>
      <c r="J23" s="349" t="s">
        <v>235</v>
      </c>
      <c r="K23" s="349"/>
      <c r="M23" s="210">
        <v>3711</v>
      </c>
      <c r="N23" s="143">
        <v>3540</v>
      </c>
      <c r="O23" s="143">
        <v>171</v>
      </c>
      <c r="P23" s="143">
        <v>1174</v>
      </c>
      <c r="Q23" s="143">
        <v>566</v>
      </c>
      <c r="R23" s="143">
        <v>235</v>
      </c>
      <c r="S23" s="143">
        <v>228</v>
      </c>
      <c r="T23" s="143">
        <v>194</v>
      </c>
      <c r="U23" s="143"/>
      <c r="V23" s="143">
        <v>118</v>
      </c>
      <c r="W23" s="143">
        <v>61</v>
      </c>
      <c r="X23" s="143">
        <v>89</v>
      </c>
      <c r="Y23" s="143">
        <v>62</v>
      </c>
      <c r="Z23" s="143">
        <v>112</v>
      </c>
      <c r="AA23" s="143">
        <v>232</v>
      </c>
      <c r="AB23" s="143">
        <v>186</v>
      </c>
      <c r="AC23" s="143">
        <v>179</v>
      </c>
      <c r="AD23" s="143">
        <v>105</v>
      </c>
      <c r="AE23" s="142">
        <v>3</v>
      </c>
      <c r="AF23" s="142">
        <v>81</v>
      </c>
      <c r="AG23" s="142">
        <v>38</v>
      </c>
      <c r="AH23" s="142">
        <v>49</v>
      </c>
      <c r="AI23" s="144"/>
      <c r="AJ23" s="144"/>
    </row>
    <row r="24" spans="2:36" ht="26.25" customHeight="1">
      <c r="D24" s="344" t="s">
        <v>333</v>
      </c>
      <c r="E24" s="344"/>
      <c r="F24" s="344"/>
      <c r="G24" s="344"/>
      <c r="H24" s="344"/>
      <c r="I24" s="22" t="s">
        <v>520</v>
      </c>
      <c r="J24" s="349" t="s">
        <v>236</v>
      </c>
      <c r="K24" s="349"/>
      <c r="M24" s="213">
        <v>454</v>
      </c>
      <c r="N24" s="142">
        <v>433</v>
      </c>
      <c r="O24" s="142">
        <v>21</v>
      </c>
      <c r="P24" s="142">
        <v>144</v>
      </c>
      <c r="Q24" s="142">
        <v>69</v>
      </c>
      <c r="R24" s="142">
        <v>29</v>
      </c>
      <c r="S24" s="142">
        <v>28</v>
      </c>
      <c r="T24" s="142">
        <v>24</v>
      </c>
      <c r="U24" s="143"/>
      <c r="V24" s="142">
        <v>14</v>
      </c>
      <c r="W24" s="142">
        <v>7</v>
      </c>
      <c r="X24" s="142">
        <v>11</v>
      </c>
      <c r="Y24" s="142">
        <v>8</v>
      </c>
      <c r="Z24" s="142">
        <v>14</v>
      </c>
      <c r="AA24" s="142">
        <v>28</v>
      </c>
      <c r="AB24" s="142">
        <v>23</v>
      </c>
      <c r="AC24" s="142">
        <v>22</v>
      </c>
      <c r="AD24" s="142">
        <v>13</v>
      </c>
      <c r="AE24" s="142">
        <v>0</v>
      </c>
      <c r="AF24" s="142">
        <v>10</v>
      </c>
      <c r="AG24" s="142">
        <v>5</v>
      </c>
      <c r="AH24" s="142">
        <v>6</v>
      </c>
      <c r="AI24" s="144"/>
      <c r="AJ24" s="144"/>
    </row>
    <row r="25" spans="2:36" ht="12" customHeight="1">
      <c r="K25" s="155"/>
      <c r="M25" s="210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2"/>
      <c r="AF25" s="142"/>
      <c r="AG25" s="142"/>
      <c r="AH25" s="142"/>
      <c r="AI25" s="144"/>
      <c r="AJ25" s="144"/>
    </row>
    <row r="26" spans="2:36" ht="26.25" customHeight="1">
      <c r="B26" s="344" t="s">
        <v>518</v>
      </c>
      <c r="C26" s="347"/>
      <c r="D26" s="348" t="s">
        <v>237</v>
      </c>
      <c r="E26" s="348"/>
      <c r="F26" s="348"/>
      <c r="G26" s="348"/>
      <c r="H26" s="348"/>
      <c r="I26" s="22" t="s">
        <v>519</v>
      </c>
      <c r="J26" s="349" t="s">
        <v>235</v>
      </c>
      <c r="K26" s="349"/>
      <c r="M26" s="210">
        <v>147169</v>
      </c>
      <c r="N26" s="143">
        <v>140867</v>
      </c>
      <c r="O26" s="143">
        <v>6301</v>
      </c>
      <c r="P26" s="143">
        <v>67055</v>
      </c>
      <c r="Q26" s="143">
        <v>14201</v>
      </c>
      <c r="R26" s="143">
        <v>10922</v>
      </c>
      <c r="S26" s="143">
        <v>7755</v>
      </c>
      <c r="T26" s="143">
        <v>8375</v>
      </c>
      <c r="U26" s="143"/>
      <c r="V26" s="141">
        <v>4478</v>
      </c>
      <c r="W26" s="143">
        <v>2184</v>
      </c>
      <c r="X26" s="143">
        <v>2294</v>
      </c>
      <c r="Y26" s="143">
        <v>2421</v>
      </c>
      <c r="Z26" s="143">
        <v>3331</v>
      </c>
      <c r="AA26" s="143">
        <v>6376</v>
      </c>
      <c r="AB26" s="143">
        <v>3831</v>
      </c>
      <c r="AC26" s="143">
        <v>4441</v>
      </c>
      <c r="AD26" s="143">
        <v>3203</v>
      </c>
      <c r="AE26" s="142">
        <v>201</v>
      </c>
      <c r="AF26" s="142">
        <v>3187</v>
      </c>
      <c r="AG26" s="142">
        <v>996</v>
      </c>
      <c r="AH26" s="142">
        <v>1918</v>
      </c>
      <c r="AI26" s="144"/>
      <c r="AJ26" s="144"/>
    </row>
    <row r="27" spans="2:36" ht="26.25" customHeight="1">
      <c r="I27" s="22" t="s">
        <v>520</v>
      </c>
      <c r="J27" s="349" t="s">
        <v>236</v>
      </c>
      <c r="K27" s="349"/>
      <c r="M27" s="210">
        <v>11211</v>
      </c>
      <c r="N27" s="143">
        <v>10694</v>
      </c>
      <c r="O27" s="143">
        <v>518</v>
      </c>
      <c r="P27" s="143">
        <v>4895</v>
      </c>
      <c r="Q27" s="143">
        <v>1044</v>
      </c>
      <c r="R27" s="143">
        <v>867</v>
      </c>
      <c r="S27" s="143">
        <v>575</v>
      </c>
      <c r="T27" s="143">
        <v>651</v>
      </c>
      <c r="U27" s="143"/>
      <c r="V27" s="143">
        <v>348</v>
      </c>
      <c r="W27" s="143">
        <v>172</v>
      </c>
      <c r="X27" s="143">
        <v>199</v>
      </c>
      <c r="Y27" s="143">
        <v>204</v>
      </c>
      <c r="Z27" s="143">
        <v>270</v>
      </c>
      <c r="AA27" s="143">
        <v>537</v>
      </c>
      <c r="AB27" s="143">
        <v>327</v>
      </c>
      <c r="AC27" s="143">
        <v>331</v>
      </c>
      <c r="AD27" s="143">
        <v>275</v>
      </c>
      <c r="AE27" s="142">
        <v>17</v>
      </c>
      <c r="AF27" s="142">
        <v>260</v>
      </c>
      <c r="AG27" s="142">
        <v>83</v>
      </c>
      <c r="AH27" s="142">
        <v>157</v>
      </c>
      <c r="AI27" s="144"/>
      <c r="AJ27" s="144"/>
    </row>
    <row r="28" spans="2:36" ht="13.5" customHeight="1">
      <c r="K28" s="155"/>
      <c r="M28" s="210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2"/>
      <c r="AF28" s="142"/>
      <c r="AG28" s="142"/>
      <c r="AH28" s="142"/>
      <c r="AI28" s="144"/>
      <c r="AJ28" s="144"/>
    </row>
    <row r="29" spans="2:36" ht="26.25" customHeight="1">
      <c r="K29" s="155"/>
      <c r="M29" s="210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2"/>
      <c r="AF29" s="142"/>
      <c r="AG29" s="142"/>
      <c r="AH29" s="142"/>
      <c r="AI29" s="144"/>
      <c r="AJ29" s="144"/>
    </row>
    <row r="30" spans="2:36" s="44" customFormat="1" ht="26.25" customHeight="1">
      <c r="B30" s="44" t="s">
        <v>393</v>
      </c>
      <c r="C30" s="354" t="s">
        <v>238</v>
      </c>
      <c r="D30" s="354"/>
      <c r="E30" s="354"/>
      <c r="F30" s="354"/>
      <c r="G30" s="354"/>
      <c r="K30" s="156"/>
      <c r="M30" s="151">
        <f>M32+M34+M36</f>
        <v>940851</v>
      </c>
      <c r="N30" s="152">
        <v>900622</v>
      </c>
      <c r="O30" s="152">
        <f t="shared" ref="O30:AH30" si="2">O32+O34+O36</f>
        <v>40229</v>
      </c>
      <c r="P30" s="152">
        <v>444326</v>
      </c>
      <c r="Q30" s="152">
        <f t="shared" si="2"/>
        <v>50953</v>
      </c>
      <c r="R30" s="152">
        <v>38483</v>
      </c>
      <c r="S30" s="152">
        <f t="shared" si="2"/>
        <v>71201</v>
      </c>
      <c r="T30" s="152">
        <f t="shared" si="2"/>
        <v>58198</v>
      </c>
      <c r="U30" s="152"/>
      <c r="V30" s="152">
        <f t="shared" si="2"/>
        <v>28476</v>
      </c>
      <c r="W30" s="152">
        <f t="shared" si="2"/>
        <v>37735</v>
      </c>
      <c r="X30" s="152">
        <v>23719</v>
      </c>
      <c r="Y30" s="152">
        <v>18653</v>
      </c>
      <c r="Z30" s="152">
        <f t="shared" si="2"/>
        <v>23496</v>
      </c>
      <c r="AA30" s="152">
        <f t="shared" si="2"/>
        <v>44586</v>
      </c>
      <c r="AB30" s="152">
        <v>31164</v>
      </c>
      <c r="AC30" s="152">
        <f t="shared" si="2"/>
        <v>17870</v>
      </c>
      <c r="AD30" s="152">
        <v>11762</v>
      </c>
      <c r="AE30" s="152">
        <f t="shared" si="2"/>
        <v>1477</v>
      </c>
      <c r="AF30" s="152">
        <f t="shared" si="2"/>
        <v>15989</v>
      </c>
      <c r="AG30" s="152">
        <f t="shared" si="2"/>
        <v>12032</v>
      </c>
      <c r="AH30" s="152">
        <f t="shared" si="2"/>
        <v>10730</v>
      </c>
      <c r="AI30" s="153"/>
      <c r="AJ30" s="153"/>
    </row>
    <row r="31" spans="2:36" ht="26.25" customHeight="1">
      <c r="K31" s="155"/>
      <c r="M31" s="210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2"/>
      <c r="AF31" s="142"/>
      <c r="AG31" s="142"/>
      <c r="AH31" s="142"/>
      <c r="AI31" s="144"/>
      <c r="AJ31" s="144"/>
    </row>
    <row r="32" spans="2:36" ht="26.25" customHeight="1">
      <c r="B32" s="344" t="s">
        <v>516</v>
      </c>
      <c r="C32" s="347"/>
      <c r="D32" s="348" t="s">
        <v>239</v>
      </c>
      <c r="E32" s="348"/>
      <c r="F32" s="348"/>
      <c r="G32" s="348"/>
      <c r="H32" s="348"/>
      <c r="I32" s="348"/>
      <c r="J32" s="348"/>
      <c r="K32" s="155"/>
      <c r="M32" s="210">
        <v>588067</v>
      </c>
      <c r="N32" s="143">
        <v>569189</v>
      </c>
      <c r="O32" s="143">
        <v>18877</v>
      </c>
      <c r="P32" s="143">
        <v>320765</v>
      </c>
      <c r="Q32" s="143">
        <v>24845</v>
      </c>
      <c r="R32" s="143">
        <v>14309</v>
      </c>
      <c r="S32" s="143">
        <v>46745</v>
      </c>
      <c r="T32" s="143">
        <v>30658</v>
      </c>
      <c r="U32" s="143"/>
      <c r="V32" s="143">
        <v>15581</v>
      </c>
      <c r="W32" s="143">
        <v>31236</v>
      </c>
      <c r="X32" s="143">
        <v>12617</v>
      </c>
      <c r="Y32" s="143">
        <v>9100</v>
      </c>
      <c r="Z32" s="143">
        <v>12984</v>
      </c>
      <c r="AA32" s="143">
        <v>23489</v>
      </c>
      <c r="AB32" s="143">
        <v>16860</v>
      </c>
      <c r="AC32" s="143">
        <v>8194</v>
      </c>
      <c r="AD32" s="142">
        <v>1806</v>
      </c>
      <c r="AE32" s="142">
        <v>346</v>
      </c>
      <c r="AF32" s="143">
        <v>7005</v>
      </c>
      <c r="AG32" s="142">
        <v>7070</v>
      </c>
      <c r="AH32" s="143">
        <v>4455</v>
      </c>
      <c r="AI32" s="144"/>
      <c r="AJ32" s="144"/>
    </row>
    <row r="33" spans="1:36" ht="13.5" customHeight="1">
      <c r="K33" s="155"/>
      <c r="M33" s="210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2"/>
      <c r="AF33" s="142"/>
      <c r="AG33" s="142"/>
      <c r="AH33" s="142"/>
      <c r="AI33" s="144"/>
      <c r="AJ33" s="144"/>
    </row>
    <row r="34" spans="1:36" s="201" customFormat="1" ht="26.25" customHeight="1">
      <c r="B34" s="345" t="s">
        <v>517</v>
      </c>
      <c r="C34" s="346"/>
      <c r="D34" s="350" t="s">
        <v>240</v>
      </c>
      <c r="E34" s="350"/>
      <c r="F34" s="350"/>
      <c r="G34" s="350"/>
      <c r="H34" s="350"/>
      <c r="I34" s="350"/>
      <c r="J34" s="350"/>
      <c r="K34" s="202"/>
      <c r="M34" s="214">
        <v>20821</v>
      </c>
      <c r="N34" s="215">
        <v>19427</v>
      </c>
      <c r="O34" s="216">
        <v>1395</v>
      </c>
      <c r="P34" s="215">
        <v>20542</v>
      </c>
      <c r="Q34" s="216">
        <v>205</v>
      </c>
      <c r="R34" s="215">
        <v>-250</v>
      </c>
      <c r="S34" s="216">
        <v>374</v>
      </c>
      <c r="T34" s="216">
        <v>-722</v>
      </c>
      <c r="U34" s="215"/>
      <c r="V34" s="204">
        <v>-95</v>
      </c>
      <c r="W34" s="216">
        <v>67</v>
      </c>
      <c r="X34" s="216">
        <v>-537</v>
      </c>
      <c r="Y34" s="216">
        <v>-108</v>
      </c>
      <c r="Z34" s="216">
        <v>-28</v>
      </c>
      <c r="AA34" s="216">
        <v>-363</v>
      </c>
      <c r="AB34" s="216">
        <v>-87</v>
      </c>
      <c r="AC34" s="216">
        <v>600</v>
      </c>
      <c r="AD34" s="216">
        <v>-172</v>
      </c>
      <c r="AE34" s="216">
        <v>-35</v>
      </c>
      <c r="AF34" s="216">
        <v>370</v>
      </c>
      <c r="AG34" s="216">
        <v>609</v>
      </c>
      <c r="AH34" s="216">
        <v>451</v>
      </c>
      <c r="AI34" s="203"/>
      <c r="AJ34" s="203"/>
    </row>
    <row r="35" spans="1:36" ht="13.5" customHeight="1">
      <c r="K35" s="155"/>
      <c r="M35" s="210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2"/>
      <c r="AF35" s="142"/>
      <c r="AG35" s="142"/>
      <c r="AH35" s="142"/>
      <c r="AI35" s="144"/>
      <c r="AJ35" s="144"/>
    </row>
    <row r="36" spans="1:36" ht="26.25" customHeight="1">
      <c r="B36" s="344" t="s">
        <v>518</v>
      </c>
      <c r="C36" s="347"/>
      <c r="D36" s="348" t="s">
        <v>241</v>
      </c>
      <c r="E36" s="348"/>
      <c r="F36" s="348"/>
      <c r="G36" s="348"/>
      <c r="H36" s="348"/>
      <c r="I36" s="348"/>
      <c r="J36" s="348"/>
      <c r="K36" s="155"/>
      <c r="M36" s="210">
        <f>SUM(M37:M39)</f>
        <v>331963</v>
      </c>
      <c r="N36" s="143">
        <v>312005</v>
      </c>
      <c r="O36" s="143">
        <f t="shared" ref="O36:AG36" si="3">SUM(O37:O39)</f>
        <v>19957</v>
      </c>
      <c r="P36" s="143">
        <v>103018</v>
      </c>
      <c r="Q36" s="143">
        <f t="shared" si="3"/>
        <v>25903</v>
      </c>
      <c r="R36" s="143">
        <f t="shared" si="3"/>
        <v>24423</v>
      </c>
      <c r="S36" s="143">
        <v>24082</v>
      </c>
      <c r="T36" s="143">
        <v>28262</v>
      </c>
      <c r="U36" s="143"/>
      <c r="V36" s="143">
        <f t="shared" si="3"/>
        <v>12990</v>
      </c>
      <c r="W36" s="143">
        <v>6432</v>
      </c>
      <c r="X36" s="143">
        <f t="shared" si="3"/>
        <v>11640</v>
      </c>
      <c r="Y36" s="143">
        <f t="shared" si="3"/>
        <v>9660</v>
      </c>
      <c r="Z36" s="143">
        <f t="shared" si="3"/>
        <v>10540</v>
      </c>
      <c r="AA36" s="143">
        <f t="shared" si="3"/>
        <v>21460</v>
      </c>
      <c r="AB36" s="143">
        <v>14392</v>
      </c>
      <c r="AC36" s="143">
        <f t="shared" si="3"/>
        <v>9076</v>
      </c>
      <c r="AD36" s="143">
        <f t="shared" si="3"/>
        <v>10127</v>
      </c>
      <c r="AE36" s="143">
        <f t="shared" si="3"/>
        <v>1166</v>
      </c>
      <c r="AF36" s="143">
        <f t="shared" si="3"/>
        <v>8614</v>
      </c>
      <c r="AG36" s="143">
        <f t="shared" si="3"/>
        <v>4353</v>
      </c>
      <c r="AH36" s="143">
        <v>5824</v>
      </c>
      <c r="AI36" s="144"/>
      <c r="AJ36" s="144"/>
    </row>
    <row r="37" spans="1:36" ht="26.25" customHeight="1">
      <c r="C37" s="344" t="s">
        <v>521</v>
      </c>
      <c r="D37" s="344"/>
      <c r="E37" s="348" t="s">
        <v>242</v>
      </c>
      <c r="F37" s="349"/>
      <c r="G37" s="349"/>
      <c r="H37" s="349"/>
      <c r="I37" s="349"/>
      <c r="J37" s="349"/>
      <c r="K37" s="349"/>
      <c r="M37" s="210">
        <v>45669</v>
      </c>
      <c r="N37" s="143">
        <v>41277</v>
      </c>
      <c r="O37" s="143">
        <v>4392</v>
      </c>
      <c r="P37" s="143">
        <v>3510</v>
      </c>
      <c r="Q37" s="143">
        <v>482</v>
      </c>
      <c r="R37" s="143">
        <v>2375</v>
      </c>
      <c r="S37" s="143">
        <v>4380</v>
      </c>
      <c r="T37" s="143">
        <v>7017</v>
      </c>
      <c r="U37" s="143"/>
      <c r="V37" s="143">
        <v>1650</v>
      </c>
      <c r="W37" s="143">
        <v>1224</v>
      </c>
      <c r="X37" s="143">
        <v>4692</v>
      </c>
      <c r="Y37" s="143">
        <v>2338</v>
      </c>
      <c r="Z37" s="143">
        <v>2838</v>
      </c>
      <c r="AA37" s="143">
        <v>4230</v>
      </c>
      <c r="AB37" s="143">
        <v>2909</v>
      </c>
      <c r="AC37" s="143">
        <v>1072</v>
      </c>
      <c r="AD37" s="143">
        <v>2559</v>
      </c>
      <c r="AE37" s="142">
        <v>528</v>
      </c>
      <c r="AF37" s="142">
        <v>1566</v>
      </c>
      <c r="AG37" s="142">
        <v>1258</v>
      </c>
      <c r="AH37" s="142">
        <v>1040</v>
      </c>
      <c r="AI37" s="144"/>
      <c r="AJ37" s="144"/>
    </row>
    <row r="38" spans="1:36" ht="26.25" customHeight="1">
      <c r="C38" s="344" t="s">
        <v>522</v>
      </c>
      <c r="D38" s="344"/>
      <c r="E38" s="348" t="s">
        <v>243</v>
      </c>
      <c r="F38" s="349"/>
      <c r="G38" s="349"/>
      <c r="H38" s="349"/>
      <c r="I38" s="349"/>
      <c r="J38" s="349"/>
      <c r="K38" s="349"/>
      <c r="M38" s="210">
        <v>64525</v>
      </c>
      <c r="N38" s="143">
        <v>60982</v>
      </c>
      <c r="O38" s="143">
        <v>3543</v>
      </c>
      <c r="P38" s="143">
        <v>22944</v>
      </c>
      <c r="Q38" s="143">
        <v>7292</v>
      </c>
      <c r="R38" s="143">
        <v>4385</v>
      </c>
      <c r="S38" s="143">
        <v>5233</v>
      </c>
      <c r="T38" s="143">
        <v>4891</v>
      </c>
      <c r="U38" s="143"/>
      <c r="V38" s="143">
        <v>2383</v>
      </c>
      <c r="W38" s="143">
        <v>1146</v>
      </c>
      <c r="X38" s="143">
        <v>1466</v>
      </c>
      <c r="Y38" s="143">
        <v>1411</v>
      </c>
      <c r="Z38" s="143">
        <v>1451</v>
      </c>
      <c r="AA38" s="143">
        <v>2875</v>
      </c>
      <c r="AB38" s="143">
        <v>1977</v>
      </c>
      <c r="AC38" s="143">
        <v>2068</v>
      </c>
      <c r="AD38" s="143">
        <v>1462</v>
      </c>
      <c r="AE38" s="142">
        <v>151</v>
      </c>
      <c r="AF38" s="142">
        <v>1505</v>
      </c>
      <c r="AG38" s="142">
        <v>699</v>
      </c>
      <c r="AH38" s="142">
        <v>1189</v>
      </c>
      <c r="AI38" s="144"/>
      <c r="AJ38" s="144"/>
    </row>
    <row r="39" spans="1:36" ht="26.25" customHeight="1">
      <c r="C39" s="344" t="s">
        <v>523</v>
      </c>
      <c r="D39" s="344"/>
      <c r="E39" s="348" t="s">
        <v>244</v>
      </c>
      <c r="F39" s="349"/>
      <c r="G39" s="349"/>
      <c r="H39" s="349"/>
      <c r="I39" s="349"/>
      <c r="J39" s="349"/>
      <c r="K39" s="349"/>
      <c r="M39" s="210">
        <v>221769</v>
      </c>
      <c r="N39" s="143">
        <v>209747</v>
      </c>
      <c r="O39" s="143">
        <v>12022</v>
      </c>
      <c r="P39" s="143">
        <v>76565</v>
      </c>
      <c r="Q39" s="143">
        <v>18129</v>
      </c>
      <c r="R39" s="143">
        <v>17663</v>
      </c>
      <c r="S39" s="143">
        <v>14470</v>
      </c>
      <c r="T39" s="143">
        <v>16355</v>
      </c>
      <c r="U39" s="143"/>
      <c r="V39" s="143">
        <v>8957</v>
      </c>
      <c r="W39" s="143">
        <v>4063</v>
      </c>
      <c r="X39" s="143">
        <v>5482</v>
      </c>
      <c r="Y39" s="143">
        <v>5911</v>
      </c>
      <c r="Z39" s="143">
        <v>6251</v>
      </c>
      <c r="AA39" s="143">
        <v>14355</v>
      </c>
      <c r="AB39" s="143">
        <v>9505</v>
      </c>
      <c r="AC39" s="143">
        <v>5936</v>
      </c>
      <c r="AD39" s="143">
        <v>6106</v>
      </c>
      <c r="AE39" s="142">
        <v>487</v>
      </c>
      <c r="AF39" s="142">
        <v>5543</v>
      </c>
      <c r="AG39" s="142">
        <v>2396</v>
      </c>
      <c r="AH39" s="142">
        <v>3596</v>
      </c>
      <c r="AI39" s="144"/>
      <c r="AJ39" s="144"/>
    </row>
    <row r="40" spans="1:36" ht="24" customHeight="1" thickBot="1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57"/>
      <c r="N40" s="158"/>
      <c r="O40" s="158"/>
      <c r="P40" s="158"/>
      <c r="Q40" s="158"/>
      <c r="R40" s="158"/>
      <c r="S40" s="158"/>
      <c r="T40" s="158"/>
      <c r="U40" s="143"/>
      <c r="V40" s="158"/>
      <c r="W40" s="158"/>
      <c r="X40" s="158"/>
      <c r="Y40" s="158"/>
      <c r="Z40" s="158"/>
      <c r="AA40" s="158"/>
      <c r="AB40" s="158"/>
      <c r="AC40" s="159"/>
      <c r="AD40" s="159"/>
      <c r="AE40" s="160"/>
      <c r="AF40" s="160"/>
      <c r="AG40" s="158"/>
      <c r="AH40" s="160"/>
      <c r="AI40" s="144"/>
      <c r="AJ40" s="144"/>
    </row>
    <row r="41" spans="1:36" ht="22.5" customHeight="1">
      <c r="A41" s="161" t="s">
        <v>767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44"/>
      <c r="T41" s="162"/>
      <c r="U41" s="144"/>
      <c r="V41" s="162"/>
      <c r="W41" s="162"/>
      <c r="X41" s="162"/>
      <c r="Y41" s="162"/>
      <c r="Z41" s="162"/>
      <c r="AA41" s="144"/>
      <c r="AB41" s="164"/>
      <c r="AC41" s="164"/>
      <c r="AD41" s="164"/>
      <c r="AG41" s="177"/>
      <c r="AH41" s="141" t="s">
        <v>525</v>
      </c>
    </row>
    <row r="42" spans="1:36" ht="24" customHeight="1">
      <c r="A42" s="154"/>
    </row>
  </sheetData>
  <mergeCells count="39">
    <mergeCell ref="A5:D5"/>
    <mergeCell ref="J27:K27"/>
    <mergeCell ref="V1:AH1"/>
    <mergeCell ref="B13:C13"/>
    <mergeCell ref="B15:C15"/>
    <mergeCell ref="D13:K13"/>
    <mergeCell ref="J24:K24"/>
    <mergeCell ref="D23:H23"/>
    <mergeCell ref="B20:C20"/>
    <mergeCell ref="D20:H20"/>
    <mergeCell ref="C30:G30"/>
    <mergeCell ref="C9:G9"/>
    <mergeCell ref="C18:G18"/>
    <mergeCell ref="D24:H24"/>
    <mergeCell ref="B11:C11"/>
    <mergeCell ref="D11:K11"/>
    <mergeCell ref="J23:K23"/>
    <mergeCell ref="D15:K15"/>
    <mergeCell ref="J20:K20"/>
    <mergeCell ref="D36:J36"/>
    <mergeCell ref="A3:L3"/>
    <mergeCell ref="J21:K21"/>
    <mergeCell ref="B23:C23"/>
    <mergeCell ref="A1:T1"/>
    <mergeCell ref="E38:K38"/>
    <mergeCell ref="B26:C26"/>
    <mergeCell ref="D26:H26"/>
    <mergeCell ref="J26:K26"/>
    <mergeCell ref="B36:C36"/>
    <mergeCell ref="J5:L5"/>
    <mergeCell ref="C38:D38"/>
    <mergeCell ref="B34:C34"/>
    <mergeCell ref="B32:C32"/>
    <mergeCell ref="C39:D39"/>
    <mergeCell ref="E39:K39"/>
    <mergeCell ref="C37:D37"/>
    <mergeCell ref="E37:K37"/>
    <mergeCell ref="D32:J32"/>
    <mergeCell ref="D34:J34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0" orientation="portrait" r:id="rId1"/>
  <headerFooter scaleWithDoc="0" alignWithMargins="0">
    <oddFooter>&amp;C&amp;P</oddFooter>
  </headerFooter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9"/>
  <sheetViews>
    <sheetView showGridLines="0" tabSelected="1" topLeftCell="B1" zoomScale="90" zoomScaleNormal="90" workbookViewId="0">
      <selection activeCell="L14" sqref="L14:L15"/>
    </sheetView>
  </sheetViews>
  <sheetFormatPr defaultColWidth="3.625" defaultRowHeight="20.85" customHeight="1"/>
  <cols>
    <col min="1" max="13" width="4.125" style="2" customWidth="1"/>
    <col min="14" max="21" width="5.125" style="2" customWidth="1"/>
    <col min="22" max="29" width="4" style="2" customWidth="1"/>
    <col min="30" max="30" width="4.625" style="2" bestFit="1" customWidth="1"/>
    <col min="31" max="16384" width="3.625" style="2"/>
  </cols>
  <sheetData>
    <row r="1" spans="1:35" ht="24" customHeight="1">
      <c r="A1" s="379" t="s">
        <v>421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</row>
    <row r="2" spans="1:35" ht="20.85" customHeight="1" thickBot="1">
      <c r="A2" s="388" t="s">
        <v>387</v>
      </c>
      <c r="B2" s="388"/>
      <c r="C2" s="388"/>
      <c r="D2" s="388"/>
      <c r="E2" s="388"/>
      <c r="F2" s="388"/>
      <c r="G2" s="388"/>
      <c r="AC2" s="80" t="s">
        <v>354</v>
      </c>
      <c r="AD2" s="14"/>
      <c r="AE2" s="14"/>
      <c r="AF2" s="14"/>
      <c r="AG2" s="14"/>
      <c r="AH2" s="14"/>
      <c r="AI2" s="14"/>
    </row>
    <row r="3" spans="1:35" ht="20.85" customHeight="1">
      <c r="A3" s="374" t="s">
        <v>388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5"/>
      <c r="N3" s="383" t="s">
        <v>389</v>
      </c>
      <c r="O3" s="340"/>
      <c r="P3" s="340"/>
      <c r="Q3" s="340"/>
      <c r="R3" s="340"/>
      <c r="S3" s="340"/>
      <c r="T3" s="340"/>
      <c r="U3" s="341"/>
      <c r="V3" s="383" t="s">
        <v>390</v>
      </c>
      <c r="W3" s="340"/>
      <c r="X3" s="340"/>
      <c r="Y3" s="340"/>
      <c r="Z3" s="340"/>
      <c r="AA3" s="340"/>
      <c r="AB3" s="340"/>
      <c r="AC3" s="340"/>
    </row>
    <row r="4" spans="1:35" ht="20.85" customHeight="1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7"/>
      <c r="N4" s="389" t="s">
        <v>599</v>
      </c>
      <c r="O4" s="390"/>
      <c r="P4" s="390"/>
      <c r="Q4" s="391"/>
      <c r="R4" s="389" t="s">
        <v>610</v>
      </c>
      <c r="S4" s="390"/>
      <c r="T4" s="390"/>
      <c r="U4" s="391"/>
      <c r="V4" s="380" t="s">
        <v>611</v>
      </c>
      <c r="W4" s="381"/>
      <c r="X4" s="381"/>
      <c r="Y4" s="381"/>
      <c r="Z4" s="381"/>
      <c r="AA4" s="381"/>
      <c r="AB4" s="381"/>
      <c r="AC4" s="381"/>
    </row>
    <row r="5" spans="1:35" s="12" customFormat="1" ht="20.85" customHeight="1">
      <c r="A5" s="386" t="s">
        <v>214</v>
      </c>
      <c r="B5" s="386"/>
      <c r="C5" s="386"/>
      <c r="D5" s="386"/>
      <c r="E5" s="386"/>
      <c r="F5" s="386"/>
      <c r="G5" s="386"/>
      <c r="H5" s="386"/>
      <c r="I5" s="127"/>
      <c r="J5" s="103"/>
      <c r="M5" s="128"/>
      <c r="N5" s="378">
        <v>314874</v>
      </c>
      <c r="O5" s="378"/>
      <c r="P5" s="378"/>
      <c r="Q5" s="378"/>
      <c r="R5" s="378">
        <v>319140</v>
      </c>
      <c r="S5" s="378"/>
      <c r="T5" s="378"/>
      <c r="U5" s="378"/>
      <c r="V5" s="382">
        <f>(R5-N5)/N5*100</f>
        <v>1.3548276453438519</v>
      </c>
      <c r="W5" s="382"/>
      <c r="X5" s="382"/>
      <c r="Y5" s="382"/>
      <c r="Z5" s="382"/>
      <c r="AA5" s="382"/>
      <c r="AB5" s="382"/>
      <c r="AC5" s="382"/>
    </row>
    <row r="6" spans="1:35" ht="20.85" customHeight="1">
      <c r="M6" s="48"/>
      <c r="N6" s="363"/>
      <c r="O6" s="363"/>
      <c r="P6" s="363"/>
      <c r="Q6" s="363"/>
      <c r="R6" s="363"/>
      <c r="S6" s="363"/>
      <c r="T6" s="363"/>
      <c r="U6" s="363"/>
      <c r="V6" s="362"/>
      <c r="W6" s="362"/>
      <c r="X6" s="362"/>
      <c r="Y6" s="362"/>
      <c r="Z6" s="362"/>
      <c r="AA6" s="362"/>
      <c r="AB6" s="362"/>
      <c r="AC6" s="362"/>
    </row>
    <row r="7" spans="1:35" s="12" customFormat="1" ht="20.85" customHeight="1">
      <c r="B7" s="336" t="s">
        <v>215</v>
      </c>
      <c r="C7" s="336"/>
      <c r="D7" s="336"/>
      <c r="E7" s="336"/>
      <c r="F7" s="336"/>
      <c r="G7" s="336"/>
      <c r="H7" s="336"/>
      <c r="I7" s="336"/>
      <c r="J7" s="336"/>
      <c r="K7" s="336"/>
      <c r="M7" s="78"/>
      <c r="N7" s="365">
        <v>961</v>
      </c>
      <c r="O7" s="365"/>
      <c r="P7" s="365"/>
      <c r="Q7" s="365"/>
      <c r="R7" s="365">
        <f>SUM(R8:U10)</f>
        <v>953</v>
      </c>
      <c r="S7" s="365"/>
      <c r="T7" s="365"/>
      <c r="U7" s="365"/>
      <c r="V7" s="362">
        <f>(R7-N7)/N7*100</f>
        <v>-0.83246618106139447</v>
      </c>
      <c r="W7" s="362"/>
      <c r="X7" s="362"/>
      <c r="Y7" s="362"/>
      <c r="Z7" s="362"/>
      <c r="AA7" s="362"/>
      <c r="AB7" s="362"/>
      <c r="AC7" s="362"/>
    </row>
    <row r="8" spans="1:35" ht="20.85" customHeight="1">
      <c r="C8" s="95" t="s">
        <v>391</v>
      </c>
      <c r="D8" s="335" t="s">
        <v>216</v>
      </c>
      <c r="E8" s="335"/>
      <c r="F8" s="335"/>
      <c r="G8" s="335"/>
      <c r="H8" s="335"/>
      <c r="I8" s="335"/>
      <c r="J8" s="335"/>
      <c r="K8" s="335"/>
      <c r="L8" s="335"/>
      <c r="M8" s="48"/>
      <c r="N8" s="363">
        <v>690</v>
      </c>
      <c r="O8" s="363"/>
      <c r="P8" s="363"/>
      <c r="Q8" s="363"/>
      <c r="R8" s="363">
        <v>625</v>
      </c>
      <c r="S8" s="363"/>
      <c r="T8" s="363"/>
      <c r="U8" s="363"/>
      <c r="V8" s="359">
        <f>(R8-N8)/N8*100</f>
        <v>-9.4202898550724647</v>
      </c>
      <c r="W8" s="359"/>
      <c r="X8" s="359"/>
      <c r="Y8" s="359"/>
      <c r="Z8" s="359"/>
      <c r="AA8" s="359"/>
      <c r="AB8" s="359"/>
      <c r="AC8" s="359"/>
    </row>
    <row r="9" spans="1:35" ht="20.85" customHeight="1">
      <c r="C9" s="95" t="s">
        <v>392</v>
      </c>
      <c r="D9" s="335" t="s">
        <v>217</v>
      </c>
      <c r="E9" s="335"/>
      <c r="F9" s="335"/>
      <c r="G9" s="335"/>
      <c r="H9" s="335"/>
      <c r="I9" s="335"/>
      <c r="J9" s="335"/>
      <c r="K9" s="335"/>
      <c r="L9" s="335"/>
      <c r="M9" s="48"/>
      <c r="N9" s="363">
        <v>84</v>
      </c>
      <c r="O9" s="363"/>
      <c r="P9" s="363"/>
      <c r="Q9" s="363"/>
      <c r="R9" s="363">
        <v>114</v>
      </c>
      <c r="S9" s="363"/>
      <c r="T9" s="363"/>
      <c r="U9" s="363"/>
      <c r="V9" s="359">
        <f>(R9-N9)/N9*100</f>
        <v>35.714285714285715</v>
      </c>
      <c r="W9" s="359"/>
      <c r="X9" s="359"/>
      <c r="Y9" s="359"/>
      <c r="Z9" s="359"/>
      <c r="AA9" s="359"/>
      <c r="AB9" s="359"/>
      <c r="AC9" s="359"/>
    </row>
    <row r="10" spans="1:35" ht="20.85" customHeight="1">
      <c r="C10" s="95" t="s">
        <v>393</v>
      </c>
      <c r="D10" s="335" t="s">
        <v>218</v>
      </c>
      <c r="E10" s="335"/>
      <c r="F10" s="335"/>
      <c r="G10" s="335"/>
      <c r="H10" s="335"/>
      <c r="I10" s="335"/>
      <c r="J10" s="335"/>
      <c r="K10" s="335"/>
      <c r="L10" s="335"/>
      <c r="M10" s="48"/>
      <c r="N10" s="363">
        <v>187</v>
      </c>
      <c r="O10" s="363"/>
      <c r="P10" s="363"/>
      <c r="Q10" s="363"/>
      <c r="R10" s="363">
        <v>214</v>
      </c>
      <c r="S10" s="363"/>
      <c r="T10" s="363"/>
      <c r="U10" s="363"/>
      <c r="V10" s="359">
        <f>(R10-N10)/N10*100</f>
        <v>14.438502673796791</v>
      </c>
      <c r="W10" s="359"/>
      <c r="X10" s="359"/>
      <c r="Y10" s="359"/>
      <c r="Z10" s="359"/>
      <c r="AA10" s="359"/>
      <c r="AB10" s="359"/>
      <c r="AC10" s="359"/>
    </row>
    <row r="11" spans="1:35" ht="10.5" customHeight="1">
      <c r="M11" s="48"/>
      <c r="N11" s="217"/>
      <c r="O11" s="217"/>
      <c r="P11" s="217"/>
      <c r="Q11" s="217"/>
      <c r="R11" s="217"/>
      <c r="S11" s="217"/>
      <c r="T11" s="217"/>
      <c r="U11" s="217"/>
      <c r="V11" s="360"/>
      <c r="W11" s="360"/>
      <c r="X11" s="360"/>
      <c r="Y11" s="360"/>
      <c r="Z11" s="360"/>
      <c r="AA11" s="360"/>
      <c r="AB11" s="360"/>
      <c r="AC11" s="360"/>
    </row>
    <row r="12" spans="1:35" s="12" customFormat="1" ht="20.85" customHeight="1">
      <c r="B12" s="336" t="s">
        <v>219</v>
      </c>
      <c r="C12" s="336"/>
      <c r="D12" s="336"/>
      <c r="E12" s="336"/>
      <c r="F12" s="336"/>
      <c r="G12" s="336"/>
      <c r="H12" s="336"/>
      <c r="I12" s="336"/>
      <c r="J12" s="336"/>
      <c r="K12" s="336"/>
      <c r="M12" s="78"/>
      <c r="N12" s="365">
        <v>21659</v>
      </c>
      <c r="O12" s="365"/>
      <c r="P12" s="365"/>
      <c r="Q12" s="365"/>
      <c r="R12" s="365">
        <v>23107</v>
      </c>
      <c r="S12" s="365"/>
      <c r="T12" s="365"/>
      <c r="U12" s="365"/>
      <c r="V12" s="362">
        <f>(R12-N12)/N12*100</f>
        <v>6.6854425412068892</v>
      </c>
      <c r="W12" s="362"/>
      <c r="X12" s="362"/>
      <c r="Y12" s="362"/>
      <c r="Z12" s="362"/>
      <c r="AA12" s="362"/>
      <c r="AB12" s="362"/>
      <c r="AC12" s="362"/>
    </row>
    <row r="13" spans="1:35" ht="20.85" customHeight="1">
      <c r="C13" s="95" t="s">
        <v>394</v>
      </c>
      <c r="D13" s="335" t="s">
        <v>220</v>
      </c>
      <c r="E13" s="335"/>
      <c r="F13" s="335"/>
      <c r="G13" s="335"/>
      <c r="H13" s="335"/>
      <c r="I13" s="335"/>
      <c r="J13" s="335"/>
      <c r="K13" s="335"/>
      <c r="L13" s="335"/>
      <c r="M13" s="48"/>
      <c r="N13" s="363">
        <v>0</v>
      </c>
      <c r="O13" s="363"/>
      <c r="P13" s="363"/>
      <c r="Q13" s="363"/>
      <c r="R13" s="363">
        <v>0</v>
      </c>
      <c r="S13" s="363"/>
      <c r="T13" s="363"/>
      <c r="U13" s="363"/>
      <c r="V13" s="359">
        <v>0</v>
      </c>
      <c r="W13" s="359"/>
      <c r="X13" s="359"/>
      <c r="Y13" s="359"/>
      <c r="Z13" s="359"/>
      <c r="AA13" s="359"/>
      <c r="AB13" s="359"/>
      <c r="AC13" s="359"/>
    </row>
    <row r="14" spans="1:35" ht="20.85" customHeight="1">
      <c r="C14" s="95" t="s">
        <v>395</v>
      </c>
      <c r="D14" s="335" t="s">
        <v>221</v>
      </c>
      <c r="E14" s="335"/>
      <c r="F14" s="335"/>
      <c r="G14" s="335"/>
      <c r="H14" s="335"/>
      <c r="I14" s="335"/>
      <c r="J14" s="335"/>
      <c r="K14" s="335"/>
      <c r="L14" s="335"/>
      <c r="M14" s="48"/>
      <c r="N14" s="363">
        <v>4270</v>
      </c>
      <c r="O14" s="363"/>
      <c r="P14" s="363"/>
      <c r="Q14" s="363"/>
      <c r="R14" s="363">
        <v>3868</v>
      </c>
      <c r="S14" s="363"/>
      <c r="T14" s="363"/>
      <c r="U14" s="363"/>
      <c r="V14" s="359">
        <f>(R14-N14)/N14*100</f>
        <v>-9.4145199063231857</v>
      </c>
      <c r="W14" s="359"/>
      <c r="X14" s="359"/>
      <c r="Y14" s="359"/>
      <c r="Z14" s="359"/>
      <c r="AA14" s="359"/>
      <c r="AB14" s="359"/>
      <c r="AC14" s="359"/>
    </row>
    <row r="15" spans="1:35" ht="20.85" customHeight="1">
      <c r="C15" s="95" t="s">
        <v>396</v>
      </c>
      <c r="D15" s="335" t="s">
        <v>222</v>
      </c>
      <c r="E15" s="335"/>
      <c r="F15" s="335"/>
      <c r="G15" s="335"/>
      <c r="H15" s="335"/>
      <c r="I15" s="335"/>
      <c r="J15" s="335"/>
      <c r="K15" s="335"/>
      <c r="L15" s="335"/>
      <c r="M15" s="48"/>
      <c r="N15" s="363">
        <v>17389</v>
      </c>
      <c r="O15" s="363"/>
      <c r="P15" s="363"/>
      <c r="Q15" s="363"/>
      <c r="R15" s="363">
        <v>19240</v>
      </c>
      <c r="S15" s="363"/>
      <c r="T15" s="363"/>
      <c r="U15" s="363"/>
      <c r="V15" s="359">
        <f>(R15-N15)/N15*100</f>
        <v>10.644660417505319</v>
      </c>
      <c r="W15" s="359"/>
      <c r="X15" s="359"/>
      <c r="Y15" s="359"/>
      <c r="Z15" s="359"/>
      <c r="AA15" s="359"/>
      <c r="AB15" s="359"/>
      <c r="AC15" s="359"/>
    </row>
    <row r="16" spans="1:35" ht="9.75" customHeight="1">
      <c r="M16" s="48"/>
      <c r="N16" s="218"/>
      <c r="O16" s="218"/>
      <c r="P16" s="218"/>
      <c r="Q16" s="218"/>
      <c r="R16" s="218"/>
      <c r="S16" s="218"/>
      <c r="T16" s="218"/>
      <c r="U16" s="218"/>
      <c r="V16" s="360"/>
      <c r="W16" s="360"/>
      <c r="X16" s="360"/>
      <c r="Y16" s="360"/>
      <c r="Z16" s="360"/>
      <c r="AA16" s="360"/>
      <c r="AB16" s="360"/>
      <c r="AC16" s="360"/>
    </row>
    <row r="17" spans="1:29" s="12" customFormat="1" ht="20.85" customHeight="1">
      <c r="B17" s="336" t="s">
        <v>223</v>
      </c>
      <c r="C17" s="336"/>
      <c r="D17" s="336"/>
      <c r="E17" s="336"/>
      <c r="F17" s="336"/>
      <c r="G17" s="336"/>
      <c r="H17" s="336"/>
      <c r="I17" s="336"/>
      <c r="J17" s="336"/>
      <c r="K17" s="336"/>
      <c r="M17" s="78"/>
      <c r="N17" s="365">
        <v>290054</v>
      </c>
      <c r="O17" s="365"/>
      <c r="P17" s="365"/>
      <c r="Q17" s="365"/>
      <c r="R17" s="365">
        <f>SUM(R18:U26)</f>
        <v>292317</v>
      </c>
      <c r="S17" s="365"/>
      <c r="T17" s="365"/>
      <c r="U17" s="365"/>
      <c r="V17" s="362">
        <f>(R17-N17)/N17*100</f>
        <v>0.7801995490494873</v>
      </c>
      <c r="W17" s="362"/>
      <c r="X17" s="362"/>
      <c r="Y17" s="362"/>
      <c r="Z17" s="362"/>
      <c r="AA17" s="362"/>
      <c r="AB17" s="362"/>
      <c r="AC17" s="362"/>
    </row>
    <row r="18" spans="1:29" ht="20.85" customHeight="1">
      <c r="B18" s="94"/>
      <c r="C18" s="95" t="s">
        <v>397</v>
      </c>
      <c r="D18" s="335" t="s">
        <v>224</v>
      </c>
      <c r="E18" s="335"/>
      <c r="F18" s="335"/>
      <c r="G18" s="335"/>
      <c r="H18" s="335"/>
      <c r="I18" s="335"/>
      <c r="J18" s="335"/>
      <c r="K18" s="335"/>
      <c r="L18" s="335"/>
      <c r="M18" s="48"/>
      <c r="N18" s="363">
        <v>4575</v>
      </c>
      <c r="O18" s="363"/>
      <c r="P18" s="363"/>
      <c r="Q18" s="363"/>
      <c r="R18" s="363">
        <v>5023</v>
      </c>
      <c r="S18" s="363"/>
      <c r="T18" s="363"/>
      <c r="U18" s="363"/>
      <c r="V18" s="359">
        <f t="shared" ref="V18:V26" si="0">(R18-N18)/N18*100</f>
        <v>9.7923497267759565</v>
      </c>
      <c r="W18" s="359"/>
      <c r="X18" s="359"/>
      <c r="Y18" s="359"/>
      <c r="Z18" s="359"/>
      <c r="AA18" s="359"/>
      <c r="AB18" s="359"/>
      <c r="AC18" s="359"/>
    </row>
    <row r="19" spans="1:29" ht="20.85" customHeight="1">
      <c r="B19" s="94"/>
      <c r="C19" s="95" t="s">
        <v>398</v>
      </c>
      <c r="D19" s="335" t="s">
        <v>492</v>
      </c>
      <c r="E19" s="335"/>
      <c r="F19" s="335"/>
      <c r="G19" s="335"/>
      <c r="H19" s="335"/>
      <c r="I19" s="335"/>
      <c r="J19" s="335"/>
      <c r="K19" s="335"/>
      <c r="L19" s="335"/>
      <c r="M19" s="48"/>
      <c r="N19" s="363">
        <v>30976</v>
      </c>
      <c r="O19" s="363"/>
      <c r="P19" s="363"/>
      <c r="Q19" s="363"/>
      <c r="R19" s="363">
        <v>30382</v>
      </c>
      <c r="S19" s="363"/>
      <c r="T19" s="363"/>
      <c r="U19" s="363"/>
      <c r="V19" s="359">
        <f t="shared" si="0"/>
        <v>-1.9176136363636365</v>
      </c>
      <c r="W19" s="359"/>
      <c r="X19" s="359"/>
      <c r="Y19" s="359"/>
      <c r="Z19" s="359"/>
      <c r="AA19" s="359"/>
      <c r="AB19" s="359"/>
      <c r="AC19" s="359"/>
    </row>
    <row r="20" spans="1:29" ht="20.85" customHeight="1">
      <c r="B20" s="94"/>
      <c r="C20" s="95" t="s">
        <v>399</v>
      </c>
      <c r="D20" s="335" t="s">
        <v>225</v>
      </c>
      <c r="E20" s="335"/>
      <c r="F20" s="335"/>
      <c r="G20" s="335"/>
      <c r="H20" s="335"/>
      <c r="I20" s="335"/>
      <c r="J20" s="335"/>
      <c r="K20" s="335"/>
      <c r="L20" s="335"/>
      <c r="M20" s="48"/>
      <c r="N20" s="363">
        <v>8945</v>
      </c>
      <c r="O20" s="363"/>
      <c r="P20" s="363"/>
      <c r="Q20" s="363"/>
      <c r="R20" s="363">
        <v>9063</v>
      </c>
      <c r="S20" s="363"/>
      <c r="T20" s="363"/>
      <c r="U20" s="363"/>
      <c r="V20" s="359">
        <f t="shared" si="0"/>
        <v>1.3191727221911682</v>
      </c>
      <c r="W20" s="359"/>
      <c r="X20" s="359"/>
      <c r="Y20" s="359"/>
      <c r="Z20" s="359"/>
      <c r="AA20" s="359"/>
      <c r="AB20" s="359"/>
      <c r="AC20" s="359"/>
    </row>
    <row r="21" spans="1:29" ht="20.85" customHeight="1">
      <c r="B21" s="94" t="s">
        <v>400</v>
      </c>
      <c r="C21" s="95" t="s">
        <v>401</v>
      </c>
      <c r="D21" s="335" t="s">
        <v>226</v>
      </c>
      <c r="E21" s="335"/>
      <c r="F21" s="335"/>
      <c r="G21" s="335"/>
      <c r="H21" s="335"/>
      <c r="I21" s="335"/>
      <c r="J21" s="335"/>
      <c r="K21" s="335"/>
      <c r="L21" s="335"/>
      <c r="M21" s="48"/>
      <c r="N21" s="363">
        <v>50766</v>
      </c>
      <c r="O21" s="363"/>
      <c r="P21" s="363"/>
      <c r="Q21" s="363"/>
      <c r="R21" s="363">
        <v>51168</v>
      </c>
      <c r="S21" s="363"/>
      <c r="T21" s="363"/>
      <c r="U21" s="363"/>
      <c r="V21" s="359">
        <f t="shared" si="0"/>
        <v>0.79186857345467443</v>
      </c>
      <c r="W21" s="359"/>
      <c r="X21" s="359"/>
      <c r="Y21" s="359"/>
      <c r="Z21" s="359"/>
      <c r="AA21" s="359"/>
      <c r="AB21" s="359"/>
      <c r="AC21" s="359"/>
    </row>
    <row r="22" spans="1:29" ht="20.85" customHeight="1">
      <c r="B22" s="94" t="s">
        <v>402</v>
      </c>
      <c r="C22" s="95" t="s">
        <v>391</v>
      </c>
      <c r="D22" s="335" t="s">
        <v>571</v>
      </c>
      <c r="E22" s="335"/>
      <c r="F22" s="335"/>
      <c r="G22" s="335"/>
      <c r="H22" s="335"/>
      <c r="I22" s="335"/>
      <c r="J22" s="335"/>
      <c r="K22" s="335"/>
      <c r="L22" s="335"/>
      <c r="M22" s="48"/>
      <c r="N22" s="363">
        <v>11838</v>
      </c>
      <c r="O22" s="363"/>
      <c r="P22" s="363"/>
      <c r="Q22" s="363"/>
      <c r="R22" s="363">
        <v>12175</v>
      </c>
      <c r="S22" s="363"/>
      <c r="T22" s="363"/>
      <c r="U22" s="363"/>
      <c r="V22" s="359">
        <f t="shared" si="0"/>
        <v>2.8467646561919242</v>
      </c>
      <c r="W22" s="359"/>
      <c r="X22" s="359"/>
      <c r="Y22" s="359"/>
      <c r="Z22" s="359"/>
      <c r="AA22" s="359"/>
      <c r="AB22" s="359"/>
      <c r="AC22" s="359"/>
    </row>
    <row r="23" spans="1:29" ht="20.85" customHeight="1">
      <c r="B23" s="94" t="s">
        <v>2</v>
      </c>
      <c r="C23" s="95" t="s">
        <v>392</v>
      </c>
      <c r="D23" s="335" t="s">
        <v>572</v>
      </c>
      <c r="E23" s="335"/>
      <c r="F23" s="335"/>
      <c r="G23" s="335"/>
      <c r="H23" s="335"/>
      <c r="I23" s="335"/>
      <c r="J23" s="335"/>
      <c r="K23" s="335"/>
      <c r="L23" s="335"/>
      <c r="M23" s="48"/>
      <c r="N23" s="363">
        <v>10406</v>
      </c>
      <c r="O23" s="363"/>
      <c r="P23" s="363"/>
      <c r="Q23" s="363"/>
      <c r="R23" s="363">
        <v>10919</v>
      </c>
      <c r="S23" s="363"/>
      <c r="T23" s="363"/>
      <c r="U23" s="363"/>
      <c r="V23" s="359">
        <f t="shared" si="0"/>
        <v>4.929848164520469</v>
      </c>
      <c r="W23" s="359"/>
      <c r="X23" s="359"/>
      <c r="Y23" s="359"/>
      <c r="Z23" s="359"/>
      <c r="AA23" s="359"/>
      <c r="AB23" s="359"/>
      <c r="AC23" s="359"/>
    </row>
    <row r="24" spans="1:29" ht="20.85" customHeight="1">
      <c r="B24" s="94" t="s">
        <v>400</v>
      </c>
      <c r="C24" s="95" t="s">
        <v>393</v>
      </c>
      <c r="D24" s="335" t="s">
        <v>227</v>
      </c>
      <c r="E24" s="335"/>
      <c r="F24" s="335"/>
      <c r="G24" s="335"/>
      <c r="H24" s="335"/>
      <c r="I24" s="335"/>
      <c r="J24" s="335"/>
      <c r="K24" s="335"/>
      <c r="L24" s="335"/>
      <c r="M24" s="48"/>
      <c r="N24" s="363">
        <v>110957</v>
      </c>
      <c r="O24" s="363"/>
      <c r="P24" s="363"/>
      <c r="Q24" s="363"/>
      <c r="R24" s="363">
        <v>111315</v>
      </c>
      <c r="S24" s="363"/>
      <c r="T24" s="363"/>
      <c r="U24" s="363"/>
      <c r="V24" s="359">
        <f t="shared" si="0"/>
        <v>0.32264751209928172</v>
      </c>
      <c r="W24" s="359"/>
      <c r="X24" s="359"/>
      <c r="Y24" s="359"/>
      <c r="Z24" s="359"/>
      <c r="AA24" s="359"/>
      <c r="AB24" s="359"/>
      <c r="AC24" s="359"/>
    </row>
    <row r="25" spans="1:29" ht="20.85" customHeight="1">
      <c r="B25" s="94" t="s">
        <v>400</v>
      </c>
      <c r="C25" s="95" t="s">
        <v>1</v>
      </c>
      <c r="D25" s="335" t="s">
        <v>493</v>
      </c>
      <c r="E25" s="335"/>
      <c r="F25" s="335"/>
      <c r="G25" s="335"/>
      <c r="H25" s="335"/>
      <c r="I25" s="335"/>
      <c r="J25" s="335"/>
      <c r="K25" s="335"/>
      <c r="L25" s="335"/>
      <c r="M25" s="48"/>
      <c r="N25" s="363">
        <v>44232</v>
      </c>
      <c r="O25" s="363"/>
      <c r="P25" s="363"/>
      <c r="Q25" s="363"/>
      <c r="R25" s="363">
        <v>45263</v>
      </c>
      <c r="S25" s="363"/>
      <c r="T25" s="363"/>
      <c r="U25" s="363"/>
      <c r="V25" s="359">
        <f t="shared" si="0"/>
        <v>2.3308916621450533</v>
      </c>
      <c r="W25" s="359"/>
      <c r="X25" s="359"/>
      <c r="Y25" s="359"/>
      <c r="Z25" s="359"/>
      <c r="AA25" s="359"/>
      <c r="AB25" s="359"/>
      <c r="AC25" s="359"/>
    </row>
    <row r="26" spans="1:29" ht="20.85" customHeight="1">
      <c r="B26" s="94" t="s">
        <v>2</v>
      </c>
      <c r="C26" s="95" t="s">
        <v>194</v>
      </c>
      <c r="D26" s="335" t="s">
        <v>403</v>
      </c>
      <c r="E26" s="335"/>
      <c r="F26" s="335"/>
      <c r="G26" s="335"/>
      <c r="H26" s="335"/>
      <c r="I26" s="335"/>
      <c r="J26" s="335"/>
      <c r="K26" s="335"/>
      <c r="L26" s="335"/>
      <c r="M26" s="48"/>
      <c r="N26" s="363">
        <v>17360</v>
      </c>
      <c r="O26" s="363"/>
      <c r="P26" s="363"/>
      <c r="Q26" s="363"/>
      <c r="R26" s="363">
        <v>17009</v>
      </c>
      <c r="S26" s="363"/>
      <c r="T26" s="363"/>
      <c r="U26" s="363"/>
      <c r="V26" s="359">
        <f t="shared" si="0"/>
        <v>-2.0218894009216593</v>
      </c>
      <c r="W26" s="359"/>
      <c r="X26" s="359"/>
      <c r="Y26" s="359"/>
      <c r="Z26" s="359"/>
      <c r="AA26" s="359"/>
      <c r="AB26" s="359"/>
      <c r="AC26" s="359"/>
    </row>
    <row r="27" spans="1:29" ht="10.5" customHeight="1">
      <c r="M27" s="48"/>
      <c r="N27" s="218"/>
      <c r="O27" s="218"/>
      <c r="P27" s="218"/>
      <c r="Q27" s="218"/>
      <c r="R27" s="218"/>
      <c r="S27" s="218"/>
      <c r="T27" s="218"/>
      <c r="U27" s="218"/>
      <c r="V27" s="360"/>
      <c r="W27" s="360"/>
      <c r="X27" s="360"/>
      <c r="Y27" s="360"/>
      <c r="Z27" s="360"/>
      <c r="AA27" s="360"/>
      <c r="AB27" s="360"/>
      <c r="AC27" s="360"/>
    </row>
    <row r="28" spans="1:29" ht="20.85" customHeight="1" thickBot="1">
      <c r="A28" s="64"/>
      <c r="B28" s="65"/>
      <c r="C28" s="66"/>
      <c r="D28" s="392" t="s">
        <v>228</v>
      </c>
      <c r="E28" s="392"/>
      <c r="F28" s="370" t="s">
        <v>573</v>
      </c>
      <c r="G28" s="370"/>
      <c r="H28" s="370"/>
      <c r="I28" s="370"/>
      <c r="J28" s="370"/>
      <c r="K28" s="370"/>
      <c r="L28" s="370"/>
      <c r="M28" s="91"/>
      <c r="N28" s="385">
        <v>1646</v>
      </c>
      <c r="O28" s="385"/>
      <c r="P28" s="385"/>
      <c r="Q28" s="385"/>
      <c r="R28" s="385">
        <v>2464</v>
      </c>
      <c r="S28" s="385"/>
      <c r="T28" s="385"/>
      <c r="U28" s="385"/>
      <c r="V28" s="384">
        <f>(R28-N28)/N28*100</f>
        <v>49.696233292831103</v>
      </c>
      <c r="W28" s="384"/>
      <c r="X28" s="384"/>
      <c r="Y28" s="384"/>
      <c r="Z28" s="384"/>
      <c r="AA28" s="384"/>
      <c r="AB28" s="384"/>
      <c r="AC28" s="384"/>
    </row>
    <row r="29" spans="1:29" ht="20.85" customHeight="1">
      <c r="A29" s="368" t="s">
        <v>767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88"/>
      <c r="S29" s="388"/>
      <c r="T29" s="388"/>
      <c r="U29" s="388"/>
      <c r="V29" s="366" t="s">
        <v>108</v>
      </c>
      <c r="W29" s="366"/>
      <c r="X29" s="366"/>
      <c r="Y29" s="366"/>
      <c r="Z29" s="366"/>
      <c r="AA29" s="366"/>
      <c r="AB29" s="366"/>
      <c r="AC29" s="366"/>
    </row>
    <row r="30" spans="1:29" ht="20.85" customHeight="1">
      <c r="A30" s="372" t="s">
        <v>766</v>
      </c>
      <c r="B30" s="372"/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V30" s="387"/>
      <c r="W30" s="387"/>
      <c r="X30" s="387"/>
      <c r="Y30" s="387"/>
      <c r="Z30" s="387"/>
      <c r="AA30" s="387"/>
      <c r="AB30" s="387"/>
      <c r="AC30" s="387"/>
    </row>
    <row r="31" spans="1:29" ht="10.5" customHeight="1"/>
    <row r="32" spans="1:29" ht="24" customHeight="1">
      <c r="A32" s="379" t="s">
        <v>422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</row>
    <row r="33" spans="1:29" ht="20.85" customHeight="1" thickBot="1">
      <c r="A33" s="338" t="s">
        <v>404</v>
      </c>
      <c r="B33" s="338"/>
      <c r="C33" s="338"/>
      <c r="D33" s="338"/>
      <c r="E33" s="338"/>
      <c r="F33" s="338"/>
      <c r="G33" s="338"/>
      <c r="AC33" s="80" t="s">
        <v>354</v>
      </c>
    </row>
    <row r="34" spans="1:29" ht="20.85" customHeight="1">
      <c r="A34" s="374" t="s">
        <v>388</v>
      </c>
      <c r="B34" s="374"/>
      <c r="C34" s="374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383" t="s">
        <v>389</v>
      </c>
      <c r="O34" s="340"/>
      <c r="P34" s="340"/>
      <c r="Q34" s="340"/>
      <c r="R34" s="340"/>
      <c r="S34" s="340"/>
      <c r="T34" s="340"/>
      <c r="U34" s="341"/>
      <c r="V34" s="383" t="s">
        <v>390</v>
      </c>
      <c r="W34" s="340"/>
      <c r="X34" s="340"/>
      <c r="Y34" s="340"/>
      <c r="Z34" s="340"/>
      <c r="AA34" s="340"/>
      <c r="AB34" s="340"/>
      <c r="AC34" s="340"/>
    </row>
    <row r="35" spans="1:29" ht="20.85" customHeight="1">
      <c r="A35" s="376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389" t="s">
        <v>612</v>
      </c>
      <c r="O35" s="390"/>
      <c r="P35" s="390"/>
      <c r="Q35" s="391"/>
      <c r="R35" s="389" t="s">
        <v>610</v>
      </c>
      <c r="S35" s="390"/>
      <c r="T35" s="390"/>
      <c r="U35" s="391"/>
      <c r="V35" s="380" t="s">
        <v>611</v>
      </c>
      <c r="W35" s="381"/>
      <c r="X35" s="381"/>
      <c r="Y35" s="381"/>
      <c r="Z35" s="381"/>
      <c r="AA35" s="381"/>
      <c r="AB35" s="381"/>
      <c r="AC35" s="381"/>
    </row>
    <row r="36" spans="1:29" s="12" customFormat="1" ht="20.85" customHeight="1">
      <c r="A36" s="386" t="s">
        <v>214</v>
      </c>
      <c r="B36" s="386"/>
      <c r="C36" s="386"/>
      <c r="D36" s="386"/>
      <c r="E36" s="386"/>
      <c r="F36" s="386"/>
      <c r="G36" s="386"/>
      <c r="H36" s="386"/>
      <c r="I36" s="127"/>
      <c r="J36" s="103"/>
      <c r="M36" s="78"/>
      <c r="N36" s="378">
        <v>253930</v>
      </c>
      <c r="O36" s="378"/>
      <c r="P36" s="378"/>
      <c r="Q36" s="378"/>
      <c r="R36" s="378">
        <v>252493</v>
      </c>
      <c r="S36" s="378"/>
      <c r="T36" s="378"/>
      <c r="U36" s="378"/>
      <c r="V36" s="382">
        <f>(R36-N36)/N36*100</f>
        <v>-0.56590398928838659</v>
      </c>
      <c r="W36" s="382"/>
      <c r="X36" s="382"/>
      <c r="Y36" s="382"/>
      <c r="Z36" s="382"/>
      <c r="AA36" s="382"/>
      <c r="AB36" s="382"/>
      <c r="AC36" s="382"/>
    </row>
    <row r="37" spans="1:29" ht="12" customHeight="1">
      <c r="M37" s="48"/>
      <c r="N37" s="363"/>
      <c r="O37" s="363"/>
      <c r="P37" s="363"/>
      <c r="Q37" s="363"/>
      <c r="R37" s="363"/>
      <c r="S37" s="363"/>
      <c r="T37" s="363"/>
      <c r="U37" s="363"/>
      <c r="V37" s="359"/>
      <c r="W37" s="359"/>
      <c r="X37" s="359"/>
      <c r="Y37" s="359"/>
      <c r="Z37" s="359"/>
      <c r="AA37" s="359"/>
      <c r="AB37" s="359"/>
      <c r="AC37" s="359"/>
    </row>
    <row r="38" spans="1:29" s="12" customFormat="1" ht="20.85" customHeight="1">
      <c r="B38" s="118" t="s">
        <v>0</v>
      </c>
      <c r="C38" s="336" t="s">
        <v>229</v>
      </c>
      <c r="D38" s="336"/>
      <c r="E38" s="336"/>
      <c r="F38" s="336"/>
      <c r="G38" s="336"/>
      <c r="H38" s="336"/>
      <c r="L38" s="126"/>
      <c r="M38" s="78"/>
      <c r="N38" s="365">
        <v>184345</v>
      </c>
      <c r="O38" s="365"/>
      <c r="P38" s="365"/>
      <c r="Q38" s="365"/>
      <c r="R38" s="365">
        <v>188658</v>
      </c>
      <c r="S38" s="365"/>
      <c r="T38" s="365"/>
      <c r="U38" s="365"/>
      <c r="V38" s="362">
        <f>(R38-N38)/N38*100</f>
        <v>2.3396349236485934</v>
      </c>
      <c r="W38" s="362"/>
      <c r="X38" s="362"/>
      <c r="Y38" s="362"/>
      <c r="Z38" s="362"/>
      <c r="AA38" s="362"/>
      <c r="AB38" s="362"/>
      <c r="AC38" s="362"/>
    </row>
    <row r="39" spans="1:29" ht="20.85" customHeight="1">
      <c r="B39" s="113"/>
      <c r="C39" s="371" t="s">
        <v>405</v>
      </c>
      <c r="D39" s="371"/>
      <c r="E39" s="335" t="s">
        <v>230</v>
      </c>
      <c r="F39" s="335"/>
      <c r="G39" s="335"/>
      <c r="H39" s="335"/>
      <c r="I39" s="335"/>
      <c r="J39" s="335"/>
      <c r="K39" s="335"/>
      <c r="L39" s="335"/>
      <c r="M39" s="48"/>
      <c r="N39" s="363">
        <v>155814</v>
      </c>
      <c r="O39" s="363"/>
      <c r="P39" s="363"/>
      <c r="Q39" s="363"/>
      <c r="R39" s="363">
        <v>160268</v>
      </c>
      <c r="S39" s="363"/>
      <c r="T39" s="363"/>
      <c r="U39" s="363"/>
      <c r="V39" s="359">
        <f>(R39-N39)/N39*100</f>
        <v>2.85853646013837</v>
      </c>
      <c r="W39" s="359"/>
      <c r="X39" s="359"/>
      <c r="Y39" s="359"/>
      <c r="Z39" s="359"/>
      <c r="AA39" s="359"/>
      <c r="AB39" s="359"/>
      <c r="AC39" s="359"/>
    </row>
    <row r="40" spans="1:29" ht="20.85" customHeight="1">
      <c r="B40" s="113"/>
      <c r="C40" s="371" t="s">
        <v>406</v>
      </c>
      <c r="D40" s="371"/>
      <c r="E40" s="335" t="s">
        <v>231</v>
      </c>
      <c r="F40" s="335"/>
      <c r="G40" s="335"/>
      <c r="H40" s="335"/>
      <c r="I40" s="335"/>
      <c r="J40" s="335"/>
      <c r="K40" s="335"/>
      <c r="L40" s="335"/>
      <c r="M40" s="48"/>
      <c r="N40" s="363">
        <v>21374</v>
      </c>
      <c r="O40" s="363"/>
      <c r="P40" s="363"/>
      <c r="Q40" s="363"/>
      <c r="R40" s="363">
        <v>22297</v>
      </c>
      <c r="S40" s="363"/>
      <c r="T40" s="363"/>
      <c r="U40" s="363"/>
      <c r="V40" s="359">
        <f>(R40-N40)/N40*100</f>
        <v>4.3183306821371756</v>
      </c>
      <c r="W40" s="359"/>
      <c r="X40" s="359"/>
      <c r="Y40" s="359"/>
      <c r="Z40" s="359"/>
      <c r="AA40" s="359"/>
      <c r="AB40" s="359"/>
      <c r="AC40" s="359"/>
    </row>
    <row r="41" spans="1:29" ht="20.85" customHeight="1">
      <c r="B41" s="113"/>
      <c r="C41" s="371" t="s">
        <v>407</v>
      </c>
      <c r="D41" s="371"/>
      <c r="E41" s="335" t="s">
        <v>232</v>
      </c>
      <c r="F41" s="335"/>
      <c r="G41" s="335"/>
      <c r="H41" s="335"/>
      <c r="I41" s="335"/>
      <c r="J41" s="335"/>
      <c r="K41" s="335"/>
      <c r="L41" s="335"/>
      <c r="M41" s="48"/>
      <c r="N41" s="363">
        <v>7158</v>
      </c>
      <c r="O41" s="363"/>
      <c r="P41" s="363"/>
      <c r="Q41" s="363"/>
      <c r="R41" s="363">
        <v>6093</v>
      </c>
      <c r="S41" s="363"/>
      <c r="T41" s="363"/>
      <c r="U41" s="363"/>
      <c r="V41" s="359">
        <f>(R41-N41)/N41*100</f>
        <v>-14.87845766974015</v>
      </c>
      <c r="W41" s="359"/>
      <c r="X41" s="359"/>
      <c r="Y41" s="359"/>
      <c r="Z41" s="359"/>
      <c r="AA41" s="359"/>
      <c r="AB41" s="359"/>
      <c r="AC41" s="359"/>
    </row>
    <row r="42" spans="1:29" ht="10.5" customHeight="1">
      <c r="B42" s="113"/>
      <c r="C42" s="113"/>
      <c r="L42" s="7"/>
      <c r="M42" s="48"/>
      <c r="N42" s="363"/>
      <c r="O42" s="363"/>
      <c r="P42" s="363"/>
      <c r="Q42" s="363"/>
      <c r="R42" s="363"/>
      <c r="S42" s="363"/>
      <c r="T42" s="363"/>
      <c r="U42" s="363"/>
      <c r="V42" s="359"/>
      <c r="W42" s="359"/>
      <c r="X42" s="359"/>
      <c r="Y42" s="359"/>
      <c r="Z42" s="359"/>
      <c r="AA42" s="359"/>
      <c r="AB42" s="359"/>
      <c r="AC42" s="359"/>
    </row>
    <row r="43" spans="1:29" s="12" customFormat="1" ht="20.85" customHeight="1">
      <c r="B43" s="118" t="s">
        <v>392</v>
      </c>
      <c r="C43" s="336" t="s">
        <v>233</v>
      </c>
      <c r="D43" s="336"/>
      <c r="E43" s="336"/>
      <c r="F43" s="336"/>
      <c r="G43" s="336"/>
      <c r="H43" s="336"/>
      <c r="L43" s="126"/>
      <c r="M43" s="78"/>
      <c r="N43" s="365">
        <v>12249</v>
      </c>
      <c r="O43" s="365"/>
      <c r="P43" s="365"/>
      <c r="Q43" s="365"/>
      <c r="R43" s="365">
        <v>12882</v>
      </c>
      <c r="S43" s="365"/>
      <c r="T43" s="365"/>
      <c r="U43" s="365"/>
      <c r="V43" s="362">
        <f>(R43-N43)/N43*100</f>
        <v>5.1677687974528537</v>
      </c>
      <c r="W43" s="362"/>
      <c r="X43" s="362"/>
      <c r="Y43" s="362"/>
      <c r="Z43" s="362"/>
      <c r="AA43" s="362"/>
      <c r="AB43" s="362"/>
      <c r="AC43" s="362"/>
    </row>
    <row r="44" spans="1:29" ht="20.85" customHeight="1">
      <c r="B44" s="113"/>
      <c r="C44" s="371" t="s">
        <v>408</v>
      </c>
      <c r="D44" s="371"/>
      <c r="E44" s="335" t="s">
        <v>234</v>
      </c>
      <c r="F44" s="335"/>
      <c r="G44" s="335"/>
      <c r="H44" s="335"/>
      <c r="I44" s="335"/>
      <c r="J44" s="2" t="s">
        <v>409</v>
      </c>
      <c r="K44" s="373" t="s">
        <v>235</v>
      </c>
      <c r="L44" s="373"/>
      <c r="M44" s="48"/>
      <c r="N44" s="363">
        <v>483</v>
      </c>
      <c r="O44" s="363"/>
      <c r="P44" s="363"/>
      <c r="Q44" s="363"/>
      <c r="R44" s="363">
        <v>455</v>
      </c>
      <c r="S44" s="363"/>
      <c r="T44" s="363"/>
      <c r="U44" s="363"/>
      <c r="V44" s="359">
        <f t="shared" ref="V44:V49" si="1">(R44-N44)/N44*100</f>
        <v>-5.7971014492753623</v>
      </c>
      <c r="W44" s="359"/>
      <c r="X44" s="359"/>
      <c r="Y44" s="359"/>
      <c r="Z44" s="359"/>
      <c r="AA44" s="359"/>
      <c r="AB44" s="359"/>
      <c r="AC44" s="359"/>
    </row>
    <row r="45" spans="1:29" ht="20.85" customHeight="1">
      <c r="B45" s="113"/>
      <c r="C45" s="113"/>
      <c r="J45" s="2" t="s">
        <v>410</v>
      </c>
      <c r="K45" s="373" t="s">
        <v>236</v>
      </c>
      <c r="L45" s="373"/>
      <c r="M45" s="48"/>
      <c r="N45" s="363">
        <v>1260</v>
      </c>
      <c r="O45" s="363"/>
      <c r="P45" s="363"/>
      <c r="Q45" s="363"/>
      <c r="R45" s="363">
        <v>1226</v>
      </c>
      <c r="S45" s="363"/>
      <c r="T45" s="363"/>
      <c r="U45" s="363"/>
      <c r="V45" s="359">
        <f t="shared" si="1"/>
        <v>-2.6984126984126986</v>
      </c>
      <c r="W45" s="359"/>
      <c r="X45" s="359"/>
      <c r="Y45" s="359"/>
      <c r="Z45" s="359"/>
      <c r="AA45" s="359"/>
      <c r="AB45" s="359"/>
      <c r="AC45" s="359"/>
    </row>
    <row r="46" spans="1:29" ht="20.85" customHeight="1">
      <c r="B46" s="113"/>
      <c r="C46" s="371" t="s">
        <v>411</v>
      </c>
      <c r="D46" s="371"/>
      <c r="E46" s="372" t="s">
        <v>338</v>
      </c>
      <c r="F46" s="372"/>
      <c r="G46" s="372"/>
      <c r="H46" s="372"/>
      <c r="I46" s="372"/>
      <c r="J46" s="2" t="s">
        <v>412</v>
      </c>
      <c r="K46" s="373" t="s">
        <v>235</v>
      </c>
      <c r="L46" s="373"/>
      <c r="M46" s="48"/>
      <c r="N46" s="363">
        <v>514</v>
      </c>
      <c r="O46" s="363"/>
      <c r="P46" s="363"/>
      <c r="Q46" s="363"/>
      <c r="R46" s="363">
        <v>566</v>
      </c>
      <c r="S46" s="363"/>
      <c r="T46" s="363"/>
      <c r="U46" s="363"/>
      <c r="V46" s="359">
        <f t="shared" si="1"/>
        <v>10.116731517509727</v>
      </c>
      <c r="W46" s="359"/>
      <c r="X46" s="359"/>
      <c r="Y46" s="359"/>
      <c r="Z46" s="359"/>
      <c r="AA46" s="359"/>
      <c r="AB46" s="359"/>
      <c r="AC46" s="359"/>
    </row>
    <row r="47" spans="1:29" ht="20.85" customHeight="1">
      <c r="B47" s="113"/>
      <c r="C47" s="113"/>
      <c r="E47" s="357" t="s">
        <v>339</v>
      </c>
      <c r="F47" s="357"/>
      <c r="G47" s="357"/>
      <c r="H47" s="357"/>
      <c r="I47" s="357"/>
      <c r="J47" s="2" t="s">
        <v>413</v>
      </c>
      <c r="K47" s="373" t="s">
        <v>236</v>
      </c>
      <c r="L47" s="373"/>
      <c r="M47" s="48"/>
      <c r="N47" s="363">
        <v>59</v>
      </c>
      <c r="O47" s="363"/>
      <c r="P47" s="363"/>
      <c r="Q47" s="363"/>
      <c r="R47" s="363">
        <v>69</v>
      </c>
      <c r="S47" s="363"/>
      <c r="T47" s="363"/>
      <c r="U47" s="363"/>
      <c r="V47" s="359">
        <f t="shared" si="1"/>
        <v>16.949152542372879</v>
      </c>
      <c r="W47" s="359"/>
      <c r="X47" s="359"/>
      <c r="Y47" s="359"/>
      <c r="Z47" s="359"/>
      <c r="AA47" s="359"/>
      <c r="AB47" s="359"/>
      <c r="AC47" s="359"/>
    </row>
    <row r="48" spans="1:29" ht="20.85" customHeight="1">
      <c r="B48" s="113"/>
      <c r="C48" s="371" t="s">
        <v>414</v>
      </c>
      <c r="D48" s="371"/>
      <c r="E48" s="335" t="s">
        <v>237</v>
      </c>
      <c r="F48" s="335"/>
      <c r="G48" s="335"/>
      <c r="H48" s="335"/>
      <c r="I48" s="335"/>
      <c r="J48" s="2" t="s">
        <v>415</v>
      </c>
      <c r="K48" s="373" t="s">
        <v>235</v>
      </c>
      <c r="L48" s="373"/>
      <c r="M48" s="48"/>
      <c r="N48" s="363">
        <v>13535</v>
      </c>
      <c r="O48" s="363"/>
      <c r="P48" s="363"/>
      <c r="Q48" s="363"/>
      <c r="R48" s="363">
        <v>14201</v>
      </c>
      <c r="S48" s="363"/>
      <c r="T48" s="363"/>
      <c r="U48" s="363"/>
      <c r="V48" s="359">
        <f t="shared" si="1"/>
        <v>4.9205762837089031</v>
      </c>
      <c r="W48" s="359"/>
      <c r="X48" s="359"/>
      <c r="Y48" s="359"/>
      <c r="Z48" s="359"/>
      <c r="AA48" s="359"/>
      <c r="AB48" s="359"/>
      <c r="AC48" s="359"/>
    </row>
    <row r="49" spans="1:29" ht="20.85" customHeight="1">
      <c r="B49" s="113"/>
      <c r="C49" s="113"/>
      <c r="J49" s="2" t="s">
        <v>410</v>
      </c>
      <c r="K49" s="373" t="s">
        <v>236</v>
      </c>
      <c r="L49" s="373"/>
      <c r="M49" s="48"/>
      <c r="N49" s="363">
        <v>965</v>
      </c>
      <c r="O49" s="363"/>
      <c r="P49" s="363"/>
      <c r="Q49" s="363"/>
      <c r="R49" s="363">
        <v>1044</v>
      </c>
      <c r="S49" s="363"/>
      <c r="T49" s="363"/>
      <c r="U49" s="363"/>
      <c r="V49" s="359">
        <f t="shared" si="1"/>
        <v>8.1865284974093253</v>
      </c>
      <c r="W49" s="359"/>
      <c r="X49" s="359"/>
      <c r="Y49" s="359"/>
      <c r="Z49" s="359"/>
      <c r="AA49" s="359"/>
      <c r="AB49" s="359"/>
      <c r="AC49" s="359"/>
    </row>
    <row r="50" spans="1:29" ht="9.75" customHeight="1">
      <c r="B50" s="113"/>
      <c r="C50" s="113"/>
      <c r="L50" s="7"/>
      <c r="M50" s="48"/>
      <c r="N50" s="363"/>
      <c r="O50" s="363"/>
      <c r="P50" s="363"/>
      <c r="Q50" s="363"/>
      <c r="R50" s="363"/>
      <c r="S50" s="363"/>
      <c r="T50" s="363"/>
      <c r="U50" s="363"/>
      <c r="V50" s="359"/>
      <c r="W50" s="359"/>
      <c r="X50" s="359"/>
      <c r="Y50" s="359"/>
      <c r="Z50" s="359"/>
      <c r="AA50" s="359"/>
      <c r="AB50" s="359"/>
      <c r="AC50" s="359"/>
    </row>
    <row r="51" spans="1:29" s="12" customFormat="1" ht="20.85" customHeight="1">
      <c r="B51" s="118" t="s">
        <v>393</v>
      </c>
      <c r="C51" s="336" t="s">
        <v>238</v>
      </c>
      <c r="D51" s="336"/>
      <c r="E51" s="336"/>
      <c r="F51" s="336"/>
      <c r="G51" s="336"/>
      <c r="H51" s="336"/>
      <c r="L51" s="126"/>
      <c r="M51" s="78"/>
      <c r="N51" s="365">
        <v>57336</v>
      </c>
      <c r="O51" s="365"/>
      <c r="P51" s="365"/>
      <c r="Q51" s="365"/>
      <c r="R51" s="365">
        <v>50953</v>
      </c>
      <c r="S51" s="365"/>
      <c r="T51" s="365"/>
      <c r="U51" s="365"/>
      <c r="V51" s="362">
        <f>(R51-N51)/N51*100</f>
        <v>-11.13262173852379</v>
      </c>
      <c r="W51" s="362"/>
      <c r="X51" s="362"/>
      <c r="Y51" s="362"/>
      <c r="Z51" s="362"/>
      <c r="AA51" s="362"/>
      <c r="AB51" s="362"/>
      <c r="AC51" s="362"/>
    </row>
    <row r="52" spans="1:29" ht="20.85" customHeight="1">
      <c r="B52" s="113"/>
      <c r="C52" s="371" t="s">
        <v>408</v>
      </c>
      <c r="D52" s="371"/>
      <c r="E52" s="335" t="s">
        <v>239</v>
      </c>
      <c r="F52" s="335"/>
      <c r="G52" s="335"/>
      <c r="H52" s="335"/>
      <c r="I52" s="335"/>
      <c r="J52" s="335"/>
      <c r="K52" s="335"/>
      <c r="L52" s="7"/>
      <c r="M52" s="48"/>
      <c r="N52" s="363">
        <v>30013</v>
      </c>
      <c r="O52" s="363"/>
      <c r="P52" s="363"/>
      <c r="Q52" s="363"/>
      <c r="R52" s="363">
        <v>24845</v>
      </c>
      <c r="S52" s="363"/>
      <c r="T52" s="363"/>
      <c r="U52" s="363"/>
      <c r="V52" s="359">
        <f t="shared" ref="V52:V57" si="2">(R52-N52)/N52*100</f>
        <v>-17.219205011161833</v>
      </c>
      <c r="W52" s="359"/>
      <c r="X52" s="359"/>
      <c r="Y52" s="359"/>
      <c r="Z52" s="359"/>
      <c r="AA52" s="359"/>
      <c r="AB52" s="359"/>
      <c r="AC52" s="359"/>
    </row>
    <row r="53" spans="1:29" ht="20.85" customHeight="1">
      <c r="B53" s="113"/>
      <c r="C53" s="371" t="s">
        <v>416</v>
      </c>
      <c r="D53" s="371"/>
      <c r="E53" s="335" t="s">
        <v>240</v>
      </c>
      <c r="F53" s="335"/>
      <c r="G53" s="335"/>
      <c r="H53" s="335"/>
      <c r="I53" s="335"/>
      <c r="J53" s="335"/>
      <c r="K53" s="335"/>
      <c r="L53" s="7"/>
      <c r="M53" s="48"/>
      <c r="N53" s="363">
        <v>539</v>
      </c>
      <c r="O53" s="363"/>
      <c r="P53" s="363"/>
      <c r="Q53" s="363"/>
      <c r="R53" s="363">
        <v>205</v>
      </c>
      <c r="S53" s="363"/>
      <c r="T53" s="363"/>
      <c r="U53" s="363"/>
      <c r="V53" s="359">
        <f>(R53-N53)/N53*100</f>
        <v>-61.966604823747687</v>
      </c>
      <c r="W53" s="359"/>
      <c r="X53" s="359"/>
      <c r="Y53" s="359"/>
      <c r="Z53" s="359"/>
      <c r="AA53" s="359"/>
      <c r="AB53" s="359"/>
      <c r="AC53" s="359"/>
    </row>
    <row r="54" spans="1:29" ht="20.85" customHeight="1">
      <c r="B54" s="113"/>
      <c r="C54" s="371" t="s">
        <v>407</v>
      </c>
      <c r="D54" s="371"/>
      <c r="E54" s="335" t="s">
        <v>241</v>
      </c>
      <c r="F54" s="335"/>
      <c r="G54" s="335"/>
      <c r="H54" s="335"/>
      <c r="I54" s="335"/>
      <c r="J54" s="335"/>
      <c r="K54" s="335"/>
      <c r="L54" s="7"/>
      <c r="M54" s="48"/>
      <c r="N54" s="363">
        <v>26784</v>
      </c>
      <c r="O54" s="363"/>
      <c r="P54" s="363"/>
      <c r="Q54" s="363"/>
      <c r="R54" s="363">
        <v>25903</v>
      </c>
      <c r="S54" s="363"/>
      <c r="T54" s="363"/>
      <c r="U54" s="363"/>
      <c r="V54" s="359">
        <f t="shared" si="2"/>
        <v>-3.2892771804062124</v>
      </c>
      <c r="W54" s="359"/>
      <c r="X54" s="359"/>
      <c r="Y54" s="359"/>
      <c r="Z54" s="359"/>
      <c r="AA54" s="359"/>
      <c r="AB54" s="359"/>
      <c r="AC54" s="359"/>
    </row>
    <row r="55" spans="1:29" ht="20.85" customHeight="1">
      <c r="B55" s="113"/>
      <c r="C55" s="113"/>
      <c r="D55" s="357" t="s">
        <v>417</v>
      </c>
      <c r="E55" s="357"/>
      <c r="F55" s="335" t="s">
        <v>242</v>
      </c>
      <c r="G55" s="335"/>
      <c r="H55" s="335"/>
      <c r="I55" s="335"/>
      <c r="J55" s="335"/>
      <c r="K55" s="335"/>
      <c r="L55" s="335"/>
      <c r="M55" s="48"/>
      <c r="N55" s="363">
        <v>511</v>
      </c>
      <c r="O55" s="363"/>
      <c r="P55" s="363"/>
      <c r="Q55" s="363"/>
      <c r="R55" s="363">
        <v>482</v>
      </c>
      <c r="S55" s="363"/>
      <c r="T55" s="363"/>
      <c r="U55" s="363"/>
      <c r="V55" s="359">
        <f t="shared" si="2"/>
        <v>-5.6751467710371815</v>
      </c>
      <c r="W55" s="359"/>
      <c r="X55" s="359"/>
      <c r="Y55" s="359"/>
      <c r="Z55" s="359"/>
      <c r="AA55" s="359"/>
      <c r="AB55" s="359"/>
      <c r="AC55" s="359"/>
    </row>
    <row r="56" spans="1:29" ht="20.85" customHeight="1">
      <c r="B56" s="113"/>
      <c r="C56" s="113"/>
      <c r="D56" s="357" t="s">
        <v>418</v>
      </c>
      <c r="E56" s="357"/>
      <c r="F56" s="335" t="s">
        <v>243</v>
      </c>
      <c r="G56" s="335"/>
      <c r="H56" s="335"/>
      <c r="I56" s="335"/>
      <c r="J56" s="335"/>
      <c r="K56" s="335"/>
      <c r="L56" s="335"/>
      <c r="M56" s="48"/>
      <c r="N56" s="363">
        <v>8152</v>
      </c>
      <c r="O56" s="363"/>
      <c r="P56" s="363"/>
      <c r="Q56" s="363"/>
      <c r="R56" s="363">
        <v>7292</v>
      </c>
      <c r="S56" s="363"/>
      <c r="T56" s="363"/>
      <c r="U56" s="363"/>
      <c r="V56" s="359">
        <f t="shared" si="2"/>
        <v>-10.549558390579</v>
      </c>
      <c r="W56" s="359"/>
      <c r="X56" s="359"/>
      <c r="Y56" s="359"/>
      <c r="Z56" s="359"/>
      <c r="AA56" s="359"/>
      <c r="AB56" s="359"/>
      <c r="AC56" s="359"/>
    </row>
    <row r="57" spans="1:29" ht="20.85" customHeight="1">
      <c r="A57" s="1"/>
      <c r="B57" s="99"/>
      <c r="C57" s="99"/>
      <c r="D57" s="358" t="s">
        <v>419</v>
      </c>
      <c r="E57" s="358"/>
      <c r="F57" s="364" t="s">
        <v>244</v>
      </c>
      <c r="G57" s="364"/>
      <c r="H57" s="364"/>
      <c r="I57" s="364"/>
      <c r="J57" s="364"/>
      <c r="K57" s="364"/>
      <c r="L57" s="364"/>
      <c r="M57" s="48"/>
      <c r="N57" s="363">
        <v>18121</v>
      </c>
      <c r="O57" s="363"/>
      <c r="P57" s="363"/>
      <c r="Q57" s="363"/>
      <c r="R57" s="363">
        <v>18129</v>
      </c>
      <c r="S57" s="363"/>
      <c r="T57" s="363"/>
      <c r="U57" s="363"/>
      <c r="V57" s="359">
        <f t="shared" si="2"/>
        <v>4.4147673969427738E-2</v>
      </c>
      <c r="W57" s="359"/>
      <c r="X57" s="359"/>
      <c r="Y57" s="359"/>
      <c r="Z57" s="359"/>
      <c r="AA57" s="359"/>
      <c r="AB57" s="359"/>
      <c r="AC57" s="359"/>
    </row>
    <row r="58" spans="1:29" ht="10.5" customHeight="1" thickBot="1">
      <c r="A58" s="64"/>
      <c r="B58" s="106"/>
      <c r="C58" s="106"/>
      <c r="D58" s="369"/>
      <c r="E58" s="369"/>
      <c r="F58" s="370"/>
      <c r="G58" s="370"/>
      <c r="H58" s="370"/>
      <c r="I58" s="370"/>
      <c r="J58" s="370"/>
      <c r="K58" s="370"/>
      <c r="L58" s="370"/>
      <c r="M58" s="91"/>
      <c r="N58" s="361"/>
      <c r="O58" s="361"/>
      <c r="P58" s="361"/>
      <c r="Q58" s="361"/>
      <c r="R58" s="361"/>
      <c r="S58" s="361"/>
      <c r="T58" s="361"/>
      <c r="U58" s="361"/>
      <c r="V58" s="367"/>
      <c r="W58" s="367"/>
      <c r="X58" s="367"/>
      <c r="Y58" s="367"/>
      <c r="Z58" s="367"/>
      <c r="AA58" s="367"/>
      <c r="AB58" s="367"/>
      <c r="AC58" s="367"/>
    </row>
    <row r="59" spans="1:29" ht="20.85" customHeight="1">
      <c r="A59" s="368" t="s">
        <v>767</v>
      </c>
      <c r="B59" s="368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6" t="s">
        <v>108</v>
      </c>
      <c r="W59" s="366"/>
      <c r="X59" s="366"/>
      <c r="Y59" s="366"/>
      <c r="Z59" s="366"/>
      <c r="AA59" s="366"/>
      <c r="AB59" s="366"/>
      <c r="AC59" s="366"/>
    </row>
  </sheetData>
  <mergeCells count="215">
    <mergeCell ref="N58:Q58"/>
    <mergeCell ref="N55:Q55"/>
    <mergeCell ref="N37:Q37"/>
    <mergeCell ref="R35:U35"/>
    <mergeCell ref="N43:Q43"/>
    <mergeCell ref="N38:Q38"/>
    <mergeCell ref="N35:Q35"/>
    <mergeCell ref="R50:U50"/>
    <mergeCell ref="N50:Q50"/>
    <mergeCell ref="R46:U46"/>
    <mergeCell ref="N14:Q14"/>
    <mergeCell ref="N17:Q17"/>
    <mergeCell ref="N18:Q18"/>
    <mergeCell ref="A29:U29"/>
    <mergeCell ref="D28:E28"/>
    <mergeCell ref="N34:U34"/>
    <mergeCell ref="D20:L20"/>
    <mergeCell ref="N24:Q24"/>
    <mergeCell ref="N26:Q26"/>
    <mergeCell ref="R20:U20"/>
    <mergeCell ref="V11:AC11"/>
    <mergeCell ref="V16:AC16"/>
    <mergeCell ref="D19:L19"/>
    <mergeCell ref="N22:Q22"/>
    <mergeCell ref="D21:L21"/>
    <mergeCell ref="D22:L22"/>
    <mergeCell ref="D14:L14"/>
    <mergeCell ref="R15:U15"/>
    <mergeCell ref="R14:U14"/>
    <mergeCell ref="R19:U19"/>
    <mergeCell ref="D13:L13"/>
    <mergeCell ref="B17:K17"/>
    <mergeCell ref="D23:L23"/>
    <mergeCell ref="A30:T30"/>
    <mergeCell ref="D24:L24"/>
    <mergeCell ref="N40:Q40"/>
    <mergeCell ref="A33:G33"/>
    <mergeCell ref="N25:Q25"/>
    <mergeCell ref="D25:L25"/>
    <mergeCell ref="N13:Q13"/>
    <mergeCell ref="R5:U5"/>
    <mergeCell ref="V3:AC3"/>
    <mergeCell ref="A3:M4"/>
    <mergeCell ref="N3:U3"/>
    <mergeCell ref="R4:U4"/>
    <mergeCell ref="V5:AC5"/>
    <mergeCell ref="N4:Q4"/>
    <mergeCell ref="V4:AC4"/>
    <mergeCell ref="N5:Q5"/>
    <mergeCell ref="A1:AC1"/>
    <mergeCell ref="A5:H5"/>
    <mergeCell ref="B7:K7"/>
    <mergeCell ref="B12:K12"/>
    <mergeCell ref="D8:L8"/>
    <mergeCell ref="V29:AC29"/>
    <mergeCell ref="R17:U17"/>
    <mergeCell ref="D9:L9"/>
    <mergeCell ref="D10:L10"/>
    <mergeCell ref="A2:G2"/>
    <mergeCell ref="R28:U28"/>
    <mergeCell ref="R25:U25"/>
    <mergeCell ref="R24:U24"/>
    <mergeCell ref="V26:AC26"/>
    <mergeCell ref="R26:U26"/>
    <mergeCell ref="A36:H36"/>
    <mergeCell ref="N28:Q28"/>
    <mergeCell ref="D26:L26"/>
    <mergeCell ref="N36:Q36"/>
    <mergeCell ref="V30:AC30"/>
    <mergeCell ref="D18:L18"/>
    <mergeCell ref="N23:Q23"/>
    <mergeCell ref="R23:U23"/>
    <mergeCell ref="V23:AC23"/>
    <mergeCell ref="R18:U18"/>
    <mergeCell ref="N20:Q20"/>
    <mergeCell ref="V21:AC21"/>
    <mergeCell ref="R22:U22"/>
    <mergeCell ref="R21:U21"/>
    <mergeCell ref="V20:AC20"/>
    <mergeCell ref="R6:U6"/>
    <mergeCell ref="R7:U7"/>
    <mergeCell ref="V6:AC6"/>
    <mergeCell ref="R8:U8"/>
    <mergeCell ref="V25:AC25"/>
    <mergeCell ref="V22:AC22"/>
    <mergeCell ref="V24:AC24"/>
    <mergeCell ref="V13:AC13"/>
    <mergeCell ref="V14:AC14"/>
    <mergeCell ref="V19:AC19"/>
    <mergeCell ref="E44:I44"/>
    <mergeCell ref="N45:Q45"/>
    <mergeCell ref="K44:L44"/>
    <mergeCell ref="C43:H43"/>
    <mergeCell ref="C39:D39"/>
    <mergeCell ref="E41:L41"/>
    <mergeCell ref="C44:D44"/>
    <mergeCell ref="C40:D40"/>
    <mergeCell ref="E40:L40"/>
    <mergeCell ref="N41:Q41"/>
    <mergeCell ref="V34:AC34"/>
    <mergeCell ref="V9:AC9"/>
    <mergeCell ref="R10:U10"/>
    <mergeCell ref="V10:AC10"/>
    <mergeCell ref="R9:U9"/>
    <mergeCell ref="V8:AC8"/>
    <mergeCell ref="V28:AC28"/>
    <mergeCell ref="V12:AC12"/>
    <mergeCell ref="R12:U12"/>
    <mergeCell ref="V15:AC15"/>
    <mergeCell ref="V17:AC17"/>
    <mergeCell ref="R13:U13"/>
    <mergeCell ref="V18:AC18"/>
    <mergeCell ref="R36:U36"/>
    <mergeCell ref="E39:L39"/>
    <mergeCell ref="N39:Q39"/>
    <mergeCell ref="A32:AC32"/>
    <mergeCell ref="V35:AC35"/>
    <mergeCell ref="V38:AC38"/>
    <mergeCell ref="V36:AC36"/>
    <mergeCell ref="N7:Q7"/>
    <mergeCell ref="N9:Q9"/>
    <mergeCell ref="N21:Q21"/>
    <mergeCell ref="N6:Q6"/>
    <mergeCell ref="V7:AC7"/>
    <mergeCell ref="N12:Q12"/>
    <mergeCell ref="N15:Q15"/>
    <mergeCell ref="N19:Q19"/>
    <mergeCell ref="N8:Q8"/>
    <mergeCell ref="N10:Q10"/>
    <mergeCell ref="C41:D41"/>
    <mergeCell ref="C38:H38"/>
    <mergeCell ref="A34:M35"/>
    <mergeCell ref="D15:L15"/>
    <mergeCell ref="F28:L28"/>
    <mergeCell ref="R49:U49"/>
    <mergeCell ref="N42:Q42"/>
    <mergeCell ref="R43:U43"/>
    <mergeCell ref="N44:Q44"/>
    <mergeCell ref="R42:U42"/>
    <mergeCell ref="R44:U44"/>
    <mergeCell ref="R45:U45"/>
    <mergeCell ref="K49:L49"/>
    <mergeCell ref="K45:L45"/>
    <mergeCell ref="C54:D54"/>
    <mergeCell ref="E52:K52"/>
    <mergeCell ref="C51:H51"/>
    <mergeCell ref="C53:D53"/>
    <mergeCell ref="C52:D52"/>
    <mergeCell ref="E47:I47"/>
    <mergeCell ref="R38:U38"/>
    <mergeCell ref="V40:AC40"/>
    <mergeCell ref="R41:U41"/>
    <mergeCell ref="V39:AC39"/>
    <mergeCell ref="V41:AC41"/>
    <mergeCell ref="V37:AC37"/>
    <mergeCell ref="C46:D46"/>
    <mergeCell ref="R37:U37"/>
    <mergeCell ref="R39:U39"/>
    <mergeCell ref="R40:U40"/>
    <mergeCell ref="R52:U52"/>
    <mergeCell ref="V55:AC55"/>
    <mergeCell ref="V53:AC53"/>
    <mergeCell ref="K48:L48"/>
    <mergeCell ref="K46:L46"/>
    <mergeCell ref="N49:Q49"/>
    <mergeCell ref="N53:Q53"/>
    <mergeCell ref="F55:L55"/>
    <mergeCell ref="E54:K54"/>
    <mergeCell ref="V48:AC48"/>
    <mergeCell ref="E53:K53"/>
    <mergeCell ref="K47:L47"/>
    <mergeCell ref="N52:Q52"/>
    <mergeCell ref="R55:U55"/>
    <mergeCell ref="R54:U54"/>
    <mergeCell ref="N54:Q54"/>
    <mergeCell ref="R53:U53"/>
    <mergeCell ref="R47:U47"/>
    <mergeCell ref="N47:Q47"/>
    <mergeCell ref="V44:AC44"/>
    <mergeCell ref="D55:E55"/>
    <mergeCell ref="C48:D48"/>
    <mergeCell ref="E46:I46"/>
    <mergeCell ref="V46:AC46"/>
    <mergeCell ref="N46:Q46"/>
    <mergeCell ref="V47:AC47"/>
    <mergeCell ref="E48:I48"/>
    <mergeCell ref="R48:U48"/>
    <mergeCell ref="N48:Q48"/>
    <mergeCell ref="R51:U51"/>
    <mergeCell ref="V59:AC59"/>
    <mergeCell ref="V58:AC58"/>
    <mergeCell ref="A59:U59"/>
    <mergeCell ref="D58:E58"/>
    <mergeCell ref="F58:L58"/>
    <mergeCell ref="N51:Q51"/>
    <mergeCell ref="V56:AC56"/>
    <mergeCell ref="R56:U56"/>
    <mergeCell ref="F57:L57"/>
    <mergeCell ref="N57:Q57"/>
    <mergeCell ref="R57:U57"/>
    <mergeCell ref="V45:AC45"/>
    <mergeCell ref="V49:AC49"/>
    <mergeCell ref="V54:AC54"/>
    <mergeCell ref="V52:AC52"/>
    <mergeCell ref="N56:Q56"/>
    <mergeCell ref="D56:E56"/>
    <mergeCell ref="F56:L56"/>
    <mergeCell ref="D57:E57"/>
    <mergeCell ref="V57:AC57"/>
    <mergeCell ref="V27:AC27"/>
    <mergeCell ref="R58:U58"/>
    <mergeCell ref="V42:AC42"/>
    <mergeCell ref="V51:AC51"/>
    <mergeCell ref="V50:AC50"/>
    <mergeCell ref="V43:AC4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topLeftCell="B1" zoomScale="80" zoomScaleNormal="80" workbookViewId="0">
      <selection activeCell="L14" sqref="L14:L15"/>
    </sheetView>
  </sheetViews>
  <sheetFormatPr defaultColWidth="3.625" defaultRowHeight="23.1" customHeight="1"/>
  <cols>
    <col min="1" max="5" width="3.625" style="2"/>
    <col min="6" max="9" width="4.25" style="2" customWidth="1"/>
    <col min="10" max="12" width="5.125" style="2" customWidth="1"/>
    <col min="13" max="15" width="4.5" style="2" customWidth="1"/>
    <col min="16" max="19" width="4.125" style="2" customWidth="1"/>
    <col min="20" max="22" width="5.125" style="2" customWidth="1"/>
    <col min="23" max="25" width="4.5" style="2" customWidth="1"/>
    <col min="26" max="16384" width="3.625" style="2"/>
  </cols>
  <sheetData>
    <row r="1" spans="1:25" ht="23.1" customHeight="1">
      <c r="A1" s="379" t="s">
        <v>762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</row>
    <row r="2" spans="1:25" ht="23.1" customHeight="1" thickBot="1">
      <c r="A2" s="388" t="s">
        <v>23</v>
      </c>
      <c r="B2" s="418"/>
      <c r="C2" s="418"/>
      <c r="D2" s="418"/>
      <c r="E2" s="418"/>
      <c r="F2" s="45"/>
      <c r="Y2" s="80" t="s">
        <v>354</v>
      </c>
    </row>
    <row r="3" spans="1:25" ht="23.1" customHeight="1">
      <c r="A3" s="341" t="s">
        <v>22</v>
      </c>
      <c r="B3" s="416"/>
      <c r="C3" s="416"/>
      <c r="D3" s="416"/>
      <c r="E3" s="383"/>
      <c r="F3" s="415" t="s">
        <v>494</v>
      </c>
      <c r="G3" s="415"/>
      <c r="H3" s="415"/>
      <c r="I3" s="415"/>
      <c r="J3" s="415"/>
      <c r="K3" s="415" t="s">
        <v>19</v>
      </c>
      <c r="L3" s="415"/>
      <c r="M3" s="415"/>
      <c r="N3" s="415"/>
      <c r="O3" s="415"/>
      <c r="P3" s="415" t="s">
        <v>20</v>
      </c>
      <c r="Q3" s="415"/>
      <c r="R3" s="415"/>
      <c r="S3" s="415"/>
      <c r="T3" s="415"/>
      <c r="U3" s="415" t="s">
        <v>21</v>
      </c>
      <c r="V3" s="415"/>
      <c r="W3" s="415"/>
      <c r="X3" s="415"/>
      <c r="Y3" s="417"/>
    </row>
    <row r="4" spans="1:25" ht="23.1" customHeight="1">
      <c r="A4" s="410" t="s">
        <v>8</v>
      </c>
      <c r="B4" s="410"/>
      <c r="C4" s="410"/>
      <c r="D4" s="410"/>
      <c r="E4" s="410"/>
      <c r="F4" s="419">
        <v>903348</v>
      </c>
      <c r="G4" s="414"/>
      <c r="H4" s="414"/>
      <c r="I4" s="414"/>
      <c r="J4" s="414"/>
      <c r="K4" s="414">
        <v>45367</v>
      </c>
      <c r="L4" s="414"/>
      <c r="M4" s="414"/>
      <c r="N4" s="414"/>
      <c r="O4" s="414"/>
      <c r="P4" s="414">
        <v>444326</v>
      </c>
      <c r="Q4" s="414"/>
      <c r="R4" s="414"/>
      <c r="S4" s="414"/>
      <c r="T4" s="414"/>
      <c r="U4" s="414">
        <f>SUM(F4:T4)</f>
        <v>1393041</v>
      </c>
      <c r="V4" s="414"/>
      <c r="W4" s="414"/>
      <c r="X4" s="414"/>
      <c r="Y4" s="414"/>
    </row>
    <row r="5" spans="1:25" s="12" customFormat="1" ht="23.1" customHeight="1">
      <c r="A5" s="412" t="s">
        <v>211</v>
      </c>
      <c r="B5" s="412"/>
      <c r="C5" s="412"/>
      <c r="D5" s="412"/>
      <c r="E5" s="412"/>
      <c r="F5" s="423">
        <v>188658</v>
      </c>
      <c r="G5" s="365"/>
      <c r="H5" s="365"/>
      <c r="I5" s="365"/>
      <c r="J5" s="365"/>
      <c r="K5" s="365">
        <v>12882</v>
      </c>
      <c r="L5" s="365"/>
      <c r="M5" s="365"/>
      <c r="N5" s="365"/>
      <c r="O5" s="365"/>
      <c r="P5" s="365">
        <v>50953</v>
      </c>
      <c r="Q5" s="365"/>
      <c r="R5" s="365"/>
      <c r="S5" s="365"/>
      <c r="T5" s="365"/>
      <c r="U5" s="365">
        <f t="shared" ref="U5:U17" si="0">SUM(F5:T5)</f>
        <v>252493</v>
      </c>
      <c r="V5" s="365"/>
      <c r="W5" s="365"/>
      <c r="X5" s="365"/>
      <c r="Y5" s="365"/>
    </row>
    <row r="6" spans="1:25" ht="23.1" customHeight="1">
      <c r="A6" s="396" t="s">
        <v>9</v>
      </c>
      <c r="B6" s="396"/>
      <c r="C6" s="396"/>
      <c r="D6" s="396"/>
      <c r="E6" s="396"/>
      <c r="F6" s="397">
        <v>153889</v>
      </c>
      <c r="G6" s="363"/>
      <c r="H6" s="363"/>
      <c r="I6" s="363"/>
      <c r="J6" s="363"/>
      <c r="K6" s="363">
        <v>8575</v>
      </c>
      <c r="L6" s="363"/>
      <c r="M6" s="363"/>
      <c r="N6" s="363"/>
      <c r="O6" s="363"/>
      <c r="P6" s="363">
        <v>38483</v>
      </c>
      <c r="Q6" s="363"/>
      <c r="R6" s="363"/>
      <c r="S6" s="363"/>
      <c r="T6" s="363"/>
      <c r="U6" s="363">
        <f t="shared" si="0"/>
        <v>200947</v>
      </c>
      <c r="V6" s="363"/>
      <c r="W6" s="363"/>
      <c r="X6" s="363"/>
      <c r="Y6" s="363"/>
    </row>
    <row r="7" spans="1:25" ht="23.1" customHeight="1">
      <c r="A7" s="396" t="s">
        <v>10</v>
      </c>
      <c r="B7" s="396"/>
      <c r="C7" s="396"/>
      <c r="D7" s="396"/>
      <c r="E7" s="396"/>
      <c r="F7" s="397">
        <v>94100</v>
      </c>
      <c r="G7" s="363"/>
      <c r="H7" s="363"/>
      <c r="I7" s="363"/>
      <c r="J7" s="363"/>
      <c r="K7" s="363">
        <v>5836</v>
      </c>
      <c r="L7" s="363"/>
      <c r="M7" s="363"/>
      <c r="N7" s="363"/>
      <c r="O7" s="363"/>
      <c r="P7" s="363">
        <v>71201</v>
      </c>
      <c r="Q7" s="363"/>
      <c r="R7" s="363"/>
      <c r="S7" s="363"/>
      <c r="T7" s="363"/>
      <c r="U7" s="363">
        <v>171138</v>
      </c>
      <c r="V7" s="363"/>
      <c r="W7" s="363"/>
      <c r="X7" s="363"/>
      <c r="Y7" s="363"/>
    </row>
    <row r="8" spans="1:25" ht="23.1" customHeight="1">
      <c r="A8" s="396" t="s">
        <v>11</v>
      </c>
      <c r="B8" s="396"/>
      <c r="C8" s="396"/>
      <c r="D8" s="396"/>
      <c r="E8" s="396"/>
      <c r="F8" s="397">
        <v>105580</v>
      </c>
      <c r="G8" s="363"/>
      <c r="H8" s="363"/>
      <c r="I8" s="363"/>
      <c r="J8" s="363"/>
      <c r="K8" s="363">
        <v>7013</v>
      </c>
      <c r="L8" s="363"/>
      <c r="M8" s="363"/>
      <c r="N8" s="363"/>
      <c r="O8" s="363"/>
      <c r="P8" s="363">
        <v>58198</v>
      </c>
      <c r="Q8" s="363"/>
      <c r="R8" s="363"/>
      <c r="S8" s="363"/>
      <c r="T8" s="363"/>
      <c r="U8" s="363">
        <v>170790</v>
      </c>
      <c r="V8" s="363"/>
      <c r="W8" s="363"/>
      <c r="X8" s="363"/>
      <c r="Y8" s="363"/>
    </row>
    <row r="9" spans="1:25" ht="23.1" customHeight="1">
      <c r="A9" s="396" t="s">
        <v>12</v>
      </c>
      <c r="B9" s="396"/>
      <c r="C9" s="396"/>
      <c r="D9" s="396"/>
      <c r="E9" s="396"/>
      <c r="F9" s="397">
        <v>58488</v>
      </c>
      <c r="G9" s="363"/>
      <c r="H9" s="363"/>
      <c r="I9" s="363"/>
      <c r="J9" s="363"/>
      <c r="K9" s="363">
        <v>3719</v>
      </c>
      <c r="L9" s="363"/>
      <c r="M9" s="363"/>
      <c r="N9" s="363"/>
      <c r="O9" s="363"/>
      <c r="P9" s="363">
        <v>28476</v>
      </c>
      <c r="Q9" s="363"/>
      <c r="R9" s="363"/>
      <c r="S9" s="363"/>
      <c r="T9" s="363"/>
      <c r="U9" s="363">
        <f t="shared" si="0"/>
        <v>90683</v>
      </c>
      <c r="V9" s="363"/>
      <c r="W9" s="363"/>
      <c r="X9" s="363"/>
      <c r="Y9" s="363"/>
    </row>
    <row r="10" spans="1:25" ht="23.1" customHeight="1">
      <c r="A10" s="396" t="s">
        <v>13</v>
      </c>
      <c r="B10" s="396"/>
      <c r="C10" s="396"/>
      <c r="D10" s="396"/>
      <c r="E10" s="396"/>
      <c r="F10" s="397">
        <v>28860</v>
      </c>
      <c r="G10" s="363"/>
      <c r="H10" s="363"/>
      <c r="I10" s="363"/>
      <c r="J10" s="363"/>
      <c r="K10" s="363">
        <v>1844</v>
      </c>
      <c r="L10" s="363"/>
      <c r="M10" s="363"/>
      <c r="N10" s="363"/>
      <c r="O10" s="363"/>
      <c r="P10" s="363">
        <v>37735</v>
      </c>
      <c r="Q10" s="363"/>
      <c r="R10" s="363"/>
      <c r="S10" s="363"/>
      <c r="T10" s="363"/>
      <c r="U10" s="363">
        <v>68438</v>
      </c>
      <c r="V10" s="363"/>
      <c r="W10" s="363"/>
      <c r="X10" s="363"/>
      <c r="Y10" s="363"/>
    </row>
    <row r="11" spans="1:25" ht="23.1" customHeight="1">
      <c r="A11" s="396" t="s">
        <v>14</v>
      </c>
      <c r="B11" s="396"/>
      <c r="C11" s="396"/>
      <c r="D11" s="396"/>
      <c r="E11" s="396"/>
      <c r="F11" s="397">
        <v>29292</v>
      </c>
      <c r="G11" s="363"/>
      <c r="H11" s="363"/>
      <c r="I11" s="363"/>
      <c r="J11" s="363"/>
      <c r="K11" s="363">
        <v>1539</v>
      </c>
      <c r="L11" s="363"/>
      <c r="M11" s="363"/>
      <c r="N11" s="363"/>
      <c r="O11" s="363"/>
      <c r="P11" s="363">
        <v>23719</v>
      </c>
      <c r="Q11" s="363"/>
      <c r="R11" s="363"/>
      <c r="S11" s="363"/>
      <c r="T11" s="363"/>
      <c r="U11" s="363">
        <f t="shared" si="0"/>
        <v>54550</v>
      </c>
      <c r="V11" s="363"/>
      <c r="W11" s="363"/>
      <c r="X11" s="363"/>
      <c r="Y11" s="363"/>
    </row>
    <row r="12" spans="1:25" ht="23.1" customHeight="1">
      <c r="A12" s="396" t="s">
        <v>15</v>
      </c>
      <c r="B12" s="396"/>
      <c r="C12" s="396"/>
      <c r="D12" s="396"/>
      <c r="E12" s="396"/>
      <c r="F12" s="397">
        <v>32303</v>
      </c>
      <c r="G12" s="363"/>
      <c r="H12" s="363"/>
      <c r="I12" s="363"/>
      <c r="J12" s="363"/>
      <c r="K12" s="363">
        <v>2015</v>
      </c>
      <c r="L12" s="363"/>
      <c r="M12" s="363"/>
      <c r="N12" s="363"/>
      <c r="O12" s="363"/>
      <c r="P12" s="363">
        <v>18653</v>
      </c>
      <c r="Q12" s="363"/>
      <c r="R12" s="363"/>
      <c r="S12" s="363"/>
      <c r="T12" s="363"/>
      <c r="U12" s="363">
        <f t="shared" si="0"/>
        <v>52971</v>
      </c>
      <c r="V12" s="363"/>
      <c r="W12" s="363"/>
      <c r="X12" s="363"/>
      <c r="Y12" s="363"/>
    </row>
    <row r="13" spans="1:25" ht="23.1" customHeight="1">
      <c r="A13" s="396" t="s">
        <v>16</v>
      </c>
      <c r="B13" s="396"/>
      <c r="C13" s="396"/>
      <c r="D13" s="396"/>
      <c r="E13" s="396"/>
      <c r="F13" s="397">
        <v>44995</v>
      </c>
      <c r="G13" s="363"/>
      <c r="H13" s="363"/>
      <c r="I13" s="363"/>
      <c r="J13" s="363"/>
      <c r="K13" s="363">
        <v>2767</v>
      </c>
      <c r="L13" s="363"/>
      <c r="M13" s="363"/>
      <c r="N13" s="363"/>
      <c r="O13" s="363"/>
      <c r="P13" s="363">
        <v>23496</v>
      </c>
      <c r="Q13" s="363"/>
      <c r="R13" s="363"/>
      <c r="S13" s="363"/>
      <c r="T13" s="363"/>
      <c r="U13" s="363">
        <v>71259</v>
      </c>
      <c r="V13" s="363"/>
      <c r="W13" s="363"/>
      <c r="X13" s="363"/>
      <c r="Y13" s="363"/>
    </row>
    <row r="14" spans="1:25" ht="23.1" customHeight="1">
      <c r="A14" s="396" t="s">
        <v>17</v>
      </c>
      <c r="B14" s="396"/>
      <c r="C14" s="396"/>
      <c r="D14" s="396"/>
      <c r="E14" s="396"/>
      <c r="F14" s="397">
        <v>88893</v>
      </c>
      <c r="G14" s="363"/>
      <c r="H14" s="363"/>
      <c r="I14" s="363"/>
      <c r="J14" s="363"/>
      <c r="K14" s="363">
        <v>5060</v>
      </c>
      <c r="L14" s="363"/>
      <c r="M14" s="363"/>
      <c r="N14" s="363"/>
      <c r="O14" s="363"/>
      <c r="P14" s="363">
        <v>44586</v>
      </c>
      <c r="Q14" s="363"/>
      <c r="R14" s="363"/>
      <c r="S14" s="363"/>
      <c r="T14" s="363"/>
      <c r="U14" s="363">
        <f t="shared" si="0"/>
        <v>138539</v>
      </c>
      <c r="V14" s="363"/>
      <c r="W14" s="363"/>
      <c r="X14" s="363"/>
      <c r="Y14" s="363"/>
    </row>
    <row r="15" spans="1:25" ht="23.1" customHeight="1">
      <c r="A15" s="396" t="s">
        <v>352</v>
      </c>
      <c r="B15" s="396"/>
      <c r="C15" s="396"/>
      <c r="D15" s="396"/>
      <c r="E15" s="396"/>
      <c r="F15" s="397">
        <v>52877</v>
      </c>
      <c r="G15" s="363"/>
      <c r="H15" s="363"/>
      <c r="I15" s="363"/>
      <c r="J15" s="363"/>
      <c r="K15" s="363">
        <v>2830</v>
      </c>
      <c r="L15" s="363"/>
      <c r="M15" s="363"/>
      <c r="N15" s="363"/>
      <c r="O15" s="363"/>
      <c r="P15" s="363">
        <v>31164</v>
      </c>
      <c r="Q15" s="363"/>
      <c r="R15" s="363"/>
      <c r="S15" s="363"/>
      <c r="T15" s="363"/>
      <c r="U15" s="363">
        <f t="shared" si="0"/>
        <v>86871</v>
      </c>
      <c r="V15" s="363"/>
      <c r="W15" s="363"/>
      <c r="X15" s="363"/>
      <c r="Y15" s="363"/>
    </row>
    <row r="16" spans="1:25" ht="23.1" customHeight="1">
      <c r="A16" s="396" t="s">
        <v>430</v>
      </c>
      <c r="B16" s="396"/>
      <c r="C16" s="396"/>
      <c r="D16" s="396"/>
      <c r="E16" s="396"/>
      <c r="F16" s="397">
        <v>59014</v>
      </c>
      <c r="G16" s="363"/>
      <c r="H16" s="363"/>
      <c r="I16" s="363"/>
      <c r="J16" s="363"/>
      <c r="K16" s="363">
        <v>3836</v>
      </c>
      <c r="L16" s="363"/>
      <c r="M16" s="363"/>
      <c r="N16" s="363"/>
      <c r="O16" s="363"/>
      <c r="P16" s="363">
        <v>17870</v>
      </c>
      <c r="Q16" s="363"/>
      <c r="R16" s="363"/>
      <c r="S16" s="363"/>
      <c r="T16" s="363"/>
      <c r="U16" s="363">
        <v>80719</v>
      </c>
      <c r="V16" s="363"/>
      <c r="W16" s="363"/>
      <c r="X16" s="363"/>
      <c r="Y16" s="363"/>
    </row>
    <row r="17" spans="1:27" ht="23.1" customHeight="1">
      <c r="A17" s="396" t="s">
        <v>431</v>
      </c>
      <c r="B17" s="396"/>
      <c r="C17" s="396"/>
      <c r="D17" s="396"/>
      <c r="E17" s="396"/>
      <c r="F17" s="397">
        <v>46380</v>
      </c>
      <c r="G17" s="363"/>
      <c r="H17" s="363"/>
      <c r="I17" s="363"/>
      <c r="J17" s="363"/>
      <c r="K17" s="363">
        <v>2224</v>
      </c>
      <c r="L17" s="363"/>
      <c r="M17" s="363"/>
      <c r="N17" s="363"/>
      <c r="O17" s="363"/>
      <c r="P17" s="363">
        <v>11762</v>
      </c>
      <c r="Q17" s="363"/>
      <c r="R17" s="363"/>
      <c r="S17" s="363"/>
      <c r="T17" s="363"/>
      <c r="U17" s="363">
        <f t="shared" si="0"/>
        <v>60366</v>
      </c>
      <c r="V17" s="363"/>
      <c r="W17" s="363"/>
      <c r="X17" s="363"/>
      <c r="Y17" s="363"/>
    </row>
    <row r="18" spans="1:27" ht="11.25" customHeight="1">
      <c r="A18" s="72"/>
      <c r="B18" s="72"/>
      <c r="C18" s="72"/>
      <c r="D18" s="72"/>
      <c r="E18" s="72"/>
      <c r="F18" s="397"/>
      <c r="G18" s="363"/>
      <c r="H18" s="363"/>
      <c r="I18" s="363"/>
      <c r="J18" s="363"/>
      <c r="K18" s="363"/>
      <c r="L18" s="363"/>
      <c r="M18" s="363"/>
      <c r="N18" s="363"/>
      <c r="O18" s="363"/>
      <c r="P18" s="206"/>
      <c r="Q18" s="206"/>
      <c r="R18" s="206"/>
      <c r="S18" s="206"/>
      <c r="T18" s="206"/>
      <c r="U18" s="206"/>
      <c r="V18" s="206"/>
      <c r="W18" s="206"/>
      <c r="X18" s="206"/>
      <c r="Y18" s="206"/>
    </row>
    <row r="19" spans="1:27" ht="23.1" customHeight="1" thickBot="1">
      <c r="A19" s="395" t="s">
        <v>18</v>
      </c>
      <c r="B19" s="395"/>
      <c r="C19" s="395"/>
      <c r="D19" s="395"/>
      <c r="E19" s="395"/>
      <c r="F19" s="405">
        <v>1886676</v>
      </c>
      <c r="G19" s="385"/>
      <c r="H19" s="385"/>
      <c r="I19" s="385"/>
      <c r="J19" s="385"/>
      <c r="K19" s="385">
        <f>SUM(K4:O18)</f>
        <v>105507</v>
      </c>
      <c r="L19" s="385"/>
      <c r="M19" s="385"/>
      <c r="N19" s="385"/>
      <c r="O19" s="385"/>
      <c r="P19" s="385">
        <f>SUM(P4:T18)</f>
        <v>900622</v>
      </c>
      <c r="Q19" s="385"/>
      <c r="R19" s="385"/>
      <c r="S19" s="385"/>
      <c r="T19" s="385"/>
      <c r="U19" s="385">
        <v>2892804</v>
      </c>
      <c r="V19" s="385"/>
      <c r="W19" s="385"/>
      <c r="X19" s="385"/>
      <c r="Y19" s="385"/>
    </row>
    <row r="20" spans="1:27" ht="20.25" customHeight="1">
      <c r="A20" s="372"/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58" t="s">
        <v>108</v>
      </c>
      <c r="S20" s="420"/>
      <c r="T20" s="420"/>
      <c r="U20" s="431"/>
      <c r="V20" s="431"/>
      <c r="W20" s="431"/>
      <c r="X20" s="431"/>
      <c r="Y20" s="431"/>
      <c r="Z20" s="4"/>
      <c r="AA20" s="4"/>
    </row>
    <row r="21" spans="1:27" ht="20.25" customHeight="1">
      <c r="A21" s="4"/>
      <c r="U21" s="23"/>
      <c r="V21" s="23"/>
      <c r="W21" s="23"/>
      <c r="X21" s="23"/>
      <c r="Y21" s="23"/>
      <c r="Z21" s="23"/>
    </row>
    <row r="22" spans="1:27" ht="26.1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27" ht="23.1" customHeight="1">
      <c r="A23" s="379" t="s">
        <v>423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</row>
    <row r="24" spans="1:27" ht="11.25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spans="1:27" ht="23.1" customHeight="1" thickBot="1">
      <c r="A25" s="338" t="s">
        <v>497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Y25" s="80" t="s">
        <v>354</v>
      </c>
    </row>
    <row r="26" spans="1:27" ht="23.1" customHeight="1">
      <c r="A26" s="341" t="s">
        <v>24</v>
      </c>
      <c r="B26" s="416"/>
      <c r="C26" s="416"/>
      <c r="D26" s="416"/>
      <c r="E26" s="416"/>
      <c r="F26" s="416" t="s">
        <v>763</v>
      </c>
      <c r="G26" s="416"/>
      <c r="H26" s="416"/>
      <c r="I26" s="416"/>
      <c r="J26" s="416"/>
      <c r="K26" s="416"/>
      <c r="L26" s="416"/>
      <c r="M26" s="416"/>
      <c r="N26" s="416"/>
      <c r="O26" s="383"/>
      <c r="P26" s="416" t="s">
        <v>764</v>
      </c>
      <c r="Q26" s="416"/>
      <c r="R26" s="416"/>
      <c r="S26" s="416"/>
      <c r="T26" s="416"/>
      <c r="U26" s="416"/>
      <c r="V26" s="416"/>
      <c r="W26" s="416"/>
      <c r="X26" s="416"/>
      <c r="Y26" s="383"/>
    </row>
    <row r="27" spans="1:27" ht="23.1" customHeight="1">
      <c r="A27" s="421"/>
      <c r="B27" s="422"/>
      <c r="C27" s="422"/>
      <c r="D27" s="422"/>
      <c r="E27" s="422"/>
      <c r="F27" s="424" t="s">
        <v>496</v>
      </c>
      <c r="G27" s="410"/>
      <c r="H27" s="410"/>
      <c r="I27" s="411"/>
      <c r="J27" s="428" t="s">
        <v>335</v>
      </c>
      <c r="K27" s="428"/>
      <c r="L27" s="428"/>
      <c r="M27" s="432" t="s">
        <v>526</v>
      </c>
      <c r="N27" s="432"/>
      <c r="O27" s="433"/>
      <c r="P27" s="424" t="s">
        <v>496</v>
      </c>
      <c r="Q27" s="410"/>
      <c r="R27" s="410"/>
      <c r="S27" s="411"/>
      <c r="T27" s="428" t="s">
        <v>335</v>
      </c>
      <c r="U27" s="428"/>
      <c r="V27" s="428"/>
      <c r="W27" s="432" t="s">
        <v>526</v>
      </c>
      <c r="X27" s="432"/>
      <c r="Y27" s="433"/>
    </row>
    <row r="28" spans="1:27" ht="23.1" customHeight="1">
      <c r="A28" s="421"/>
      <c r="B28" s="422"/>
      <c r="C28" s="422"/>
      <c r="D28" s="422"/>
      <c r="E28" s="422"/>
      <c r="F28" s="425"/>
      <c r="G28" s="426"/>
      <c r="H28" s="426"/>
      <c r="I28" s="427"/>
      <c r="J28" s="402" t="s">
        <v>495</v>
      </c>
      <c r="K28" s="403"/>
      <c r="L28" s="404"/>
      <c r="M28" s="429" t="s">
        <v>386</v>
      </c>
      <c r="N28" s="429"/>
      <c r="O28" s="430"/>
      <c r="P28" s="425"/>
      <c r="Q28" s="426"/>
      <c r="R28" s="426"/>
      <c r="S28" s="427"/>
      <c r="T28" s="402" t="s">
        <v>495</v>
      </c>
      <c r="U28" s="403"/>
      <c r="V28" s="404"/>
      <c r="W28" s="429" t="s">
        <v>386</v>
      </c>
      <c r="X28" s="429"/>
      <c r="Y28" s="430"/>
    </row>
    <row r="29" spans="1:27" ht="23.1" customHeight="1">
      <c r="A29" s="410" t="s">
        <v>8</v>
      </c>
      <c r="B29" s="410"/>
      <c r="C29" s="410"/>
      <c r="D29" s="410"/>
      <c r="E29" s="411"/>
      <c r="F29" s="400">
        <v>1257917</v>
      </c>
      <c r="G29" s="400"/>
      <c r="H29" s="400"/>
      <c r="I29" s="400"/>
      <c r="J29" s="400">
        <v>2633</v>
      </c>
      <c r="K29" s="400"/>
      <c r="L29" s="400"/>
      <c r="M29" s="401">
        <v>103.2</v>
      </c>
      <c r="N29" s="401"/>
      <c r="O29" s="401"/>
      <c r="P29" s="400">
        <v>1393041</v>
      </c>
      <c r="Q29" s="400"/>
      <c r="R29" s="400"/>
      <c r="S29" s="400"/>
      <c r="T29" s="400">
        <v>2916</v>
      </c>
      <c r="U29" s="400"/>
      <c r="V29" s="400"/>
      <c r="W29" s="401">
        <v>112.9</v>
      </c>
      <c r="X29" s="401"/>
      <c r="Y29" s="401"/>
    </row>
    <row r="30" spans="1:27" s="12" customFormat="1" ht="23.1" customHeight="1">
      <c r="A30" s="412" t="s">
        <v>25</v>
      </c>
      <c r="B30" s="412"/>
      <c r="C30" s="412"/>
      <c r="D30" s="412"/>
      <c r="E30" s="413"/>
      <c r="F30" s="398">
        <v>253930</v>
      </c>
      <c r="G30" s="398"/>
      <c r="H30" s="398"/>
      <c r="I30" s="398"/>
      <c r="J30" s="398">
        <v>2075</v>
      </c>
      <c r="K30" s="398"/>
      <c r="L30" s="398"/>
      <c r="M30" s="399">
        <v>81.3</v>
      </c>
      <c r="N30" s="399"/>
      <c r="O30" s="399"/>
      <c r="P30" s="398">
        <v>252493</v>
      </c>
      <c r="Q30" s="398"/>
      <c r="R30" s="398"/>
      <c r="S30" s="398"/>
      <c r="T30" s="398">
        <v>2079</v>
      </c>
      <c r="U30" s="398"/>
      <c r="V30" s="398"/>
      <c r="W30" s="399">
        <v>80.5</v>
      </c>
      <c r="X30" s="399"/>
      <c r="Y30" s="399"/>
    </row>
    <row r="31" spans="1:27" ht="23.1" customHeight="1">
      <c r="A31" s="396" t="s">
        <v>9</v>
      </c>
      <c r="B31" s="396"/>
      <c r="C31" s="396"/>
      <c r="D31" s="396"/>
      <c r="E31" s="409"/>
      <c r="F31" s="394">
        <v>291484</v>
      </c>
      <c r="G31" s="394"/>
      <c r="H31" s="394"/>
      <c r="I31" s="394"/>
      <c r="J31" s="394">
        <v>3461</v>
      </c>
      <c r="K31" s="394"/>
      <c r="L31" s="394"/>
      <c r="M31" s="393">
        <v>135.6</v>
      </c>
      <c r="N31" s="393"/>
      <c r="O31" s="393"/>
      <c r="P31" s="394">
        <v>200947</v>
      </c>
      <c r="Q31" s="394"/>
      <c r="R31" s="394"/>
      <c r="S31" s="394"/>
      <c r="T31" s="394">
        <v>2389</v>
      </c>
      <c r="U31" s="394"/>
      <c r="V31" s="394"/>
      <c r="W31" s="393">
        <v>92.5</v>
      </c>
      <c r="X31" s="393"/>
      <c r="Y31" s="393"/>
    </row>
    <row r="32" spans="1:27" ht="23.1" customHeight="1">
      <c r="A32" s="396" t="s">
        <v>10</v>
      </c>
      <c r="B32" s="396"/>
      <c r="C32" s="396"/>
      <c r="D32" s="396"/>
      <c r="E32" s="409"/>
      <c r="F32" s="394">
        <v>168866</v>
      </c>
      <c r="G32" s="394"/>
      <c r="H32" s="394"/>
      <c r="I32" s="394"/>
      <c r="J32" s="394">
        <v>2456</v>
      </c>
      <c r="K32" s="394"/>
      <c r="L32" s="394"/>
      <c r="M32" s="393">
        <v>96.2</v>
      </c>
      <c r="N32" s="393"/>
      <c r="O32" s="393"/>
      <c r="P32" s="394">
        <v>171138</v>
      </c>
      <c r="Q32" s="394"/>
      <c r="R32" s="394"/>
      <c r="S32" s="394"/>
      <c r="T32" s="394">
        <v>2521</v>
      </c>
      <c r="U32" s="394"/>
      <c r="V32" s="394"/>
      <c r="W32" s="393">
        <v>97.6</v>
      </c>
      <c r="X32" s="393"/>
      <c r="Y32" s="393"/>
    </row>
    <row r="33" spans="1:25" ht="23.1" customHeight="1">
      <c r="A33" s="396" t="s">
        <v>11</v>
      </c>
      <c r="B33" s="396"/>
      <c r="C33" s="396"/>
      <c r="D33" s="396"/>
      <c r="E33" s="409"/>
      <c r="F33" s="394">
        <v>183467</v>
      </c>
      <c r="G33" s="394"/>
      <c r="H33" s="394"/>
      <c r="I33" s="394"/>
      <c r="J33" s="394">
        <v>2471</v>
      </c>
      <c r="K33" s="394"/>
      <c r="L33" s="394"/>
      <c r="M33" s="393">
        <v>96.8</v>
      </c>
      <c r="N33" s="393"/>
      <c r="O33" s="393"/>
      <c r="P33" s="394">
        <v>170790</v>
      </c>
      <c r="Q33" s="394"/>
      <c r="R33" s="394"/>
      <c r="S33" s="394"/>
      <c r="T33" s="394">
        <v>2330</v>
      </c>
      <c r="U33" s="394"/>
      <c r="V33" s="394"/>
      <c r="W33" s="393">
        <v>90.2</v>
      </c>
      <c r="X33" s="393"/>
      <c r="Y33" s="393"/>
    </row>
    <row r="34" spans="1:25" ht="23.1" customHeight="1">
      <c r="A34" s="396" t="s">
        <v>12</v>
      </c>
      <c r="B34" s="396"/>
      <c r="C34" s="396"/>
      <c r="D34" s="396"/>
      <c r="E34" s="409"/>
      <c r="F34" s="394">
        <v>94127</v>
      </c>
      <c r="G34" s="394"/>
      <c r="H34" s="394"/>
      <c r="I34" s="394"/>
      <c r="J34" s="394">
        <v>2365</v>
      </c>
      <c r="K34" s="394"/>
      <c r="L34" s="394"/>
      <c r="M34" s="393">
        <v>92.7</v>
      </c>
      <c r="N34" s="393"/>
      <c r="O34" s="393"/>
      <c r="P34" s="394">
        <v>90683</v>
      </c>
      <c r="Q34" s="394"/>
      <c r="R34" s="394"/>
      <c r="S34" s="394"/>
      <c r="T34" s="394">
        <v>2304</v>
      </c>
      <c r="U34" s="394"/>
      <c r="V34" s="394"/>
      <c r="W34" s="393">
        <v>89.2</v>
      </c>
      <c r="X34" s="393"/>
      <c r="Y34" s="393"/>
    </row>
    <row r="35" spans="1:25" ht="23.1" customHeight="1">
      <c r="A35" s="396" t="s">
        <v>13</v>
      </c>
      <c r="B35" s="396"/>
      <c r="C35" s="396"/>
      <c r="D35" s="396"/>
      <c r="E35" s="409"/>
      <c r="F35" s="394">
        <v>65541</v>
      </c>
      <c r="G35" s="394"/>
      <c r="H35" s="394"/>
      <c r="I35" s="394"/>
      <c r="J35" s="394">
        <v>3480</v>
      </c>
      <c r="K35" s="394"/>
      <c r="L35" s="394"/>
      <c r="M35" s="393">
        <v>136.4</v>
      </c>
      <c r="N35" s="393"/>
      <c r="O35" s="393"/>
      <c r="P35" s="394">
        <v>68438</v>
      </c>
      <c r="Q35" s="394"/>
      <c r="R35" s="394"/>
      <c r="S35" s="394"/>
      <c r="T35" s="394">
        <v>3713</v>
      </c>
      <c r="U35" s="394"/>
      <c r="V35" s="394"/>
      <c r="W35" s="393">
        <v>143.69999999999999</v>
      </c>
      <c r="X35" s="393"/>
      <c r="Y35" s="393"/>
    </row>
    <row r="36" spans="1:25" ht="23.1" customHeight="1">
      <c r="A36" s="396" t="s">
        <v>14</v>
      </c>
      <c r="B36" s="396"/>
      <c r="C36" s="396"/>
      <c r="D36" s="396"/>
      <c r="E36" s="409"/>
      <c r="F36" s="394">
        <v>55600</v>
      </c>
      <c r="G36" s="394"/>
      <c r="H36" s="394"/>
      <c r="I36" s="394"/>
      <c r="J36" s="394">
        <v>2398</v>
      </c>
      <c r="K36" s="394"/>
      <c r="L36" s="394"/>
      <c r="M36" s="393">
        <v>94</v>
      </c>
      <c r="N36" s="393"/>
      <c r="O36" s="393"/>
      <c r="P36" s="394">
        <v>54550</v>
      </c>
      <c r="Q36" s="394"/>
      <c r="R36" s="394"/>
      <c r="S36" s="394"/>
      <c r="T36" s="394">
        <v>2393</v>
      </c>
      <c r="U36" s="394"/>
      <c r="V36" s="394"/>
      <c r="W36" s="393">
        <v>92.6</v>
      </c>
      <c r="X36" s="393"/>
      <c r="Y36" s="393"/>
    </row>
    <row r="37" spans="1:25" ht="23.1" customHeight="1">
      <c r="A37" s="396" t="s">
        <v>15</v>
      </c>
      <c r="B37" s="396"/>
      <c r="C37" s="396"/>
      <c r="D37" s="396"/>
      <c r="E37" s="409"/>
      <c r="F37" s="394">
        <v>53679</v>
      </c>
      <c r="G37" s="394"/>
      <c r="H37" s="394"/>
      <c r="I37" s="394"/>
      <c r="J37" s="394">
        <v>2316</v>
      </c>
      <c r="K37" s="394"/>
      <c r="L37" s="394"/>
      <c r="M37" s="393">
        <v>90.8</v>
      </c>
      <c r="N37" s="393"/>
      <c r="O37" s="393"/>
      <c r="P37" s="394">
        <v>52971</v>
      </c>
      <c r="Q37" s="394"/>
      <c r="R37" s="394"/>
      <c r="S37" s="394"/>
      <c r="T37" s="394">
        <v>2302</v>
      </c>
      <c r="U37" s="394"/>
      <c r="V37" s="394"/>
      <c r="W37" s="393">
        <v>89.1</v>
      </c>
      <c r="X37" s="393"/>
      <c r="Y37" s="393"/>
    </row>
    <row r="38" spans="1:25" ht="23.1" customHeight="1">
      <c r="A38" s="396" t="s">
        <v>16</v>
      </c>
      <c r="B38" s="396"/>
      <c r="C38" s="396"/>
      <c r="D38" s="396"/>
      <c r="E38" s="409"/>
      <c r="F38" s="394">
        <v>72202</v>
      </c>
      <c r="G38" s="394"/>
      <c r="H38" s="394"/>
      <c r="I38" s="394"/>
      <c r="J38" s="394">
        <v>2367</v>
      </c>
      <c r="K38" s="394"/>
      <c r="L38" s="394"/>
      <c r="M38" s="393">
        <v>92.8</v>
      </c>
      <c r="N38" s="393"/>
      <c r="O38" s="393"/>
      <c r="P38" s="394">
        <v>71259</v>
      </c>
      <c r="Q38" s="394"/>
      <c r="R38" s="394"/>
      <c r="S38" s="394"/>
      <c r="T38" s="394">
        <v>2351</v>
      </c>
      <c r="U38" s="394"/>
      <c r="V38" s="394"/>
      <c r="W38" s="393">
        <v>91</v>
      </c>
      <c r="X38" s="393"/>
      <c r="Y38" s="393"/>
    </row>
    <row r="39" spans="1:25" ht="23.1" customHeight="1">
      <c r="A39" s="396" t="s">
        <v>17</v>
      </c>
      <c r="B39" s="396"/>
      <c r="C39" s="396"/>
      <c r="D39" s="396"/>
      <c r="E39" s="409"/>
      <c r="F39" s="394">
        <v>149274</v>
      </c>
      <c r="G39" s="394"/>
      <c r="H39" s="394"/>
      <c r="I39" s="394"/>
      <c r="J39" s="394">
        <v>2601</v>
      </c>
      <c r="K39" s="394"/>
      <c r="L39" s="394"/>
      <c r="M39" s="393">
        <v>101.9</v>
      </c>
      <c r="N39" s="393"/>
      <c r="O39" s="393"/>
      <c r="P39" s="394">
        <v>138539</v>
      </c>
      <c r="Q39" s="394"/>
      <c r="R39" s="394"/>
      <c r="S39" s="394"/>
      <c r="T39" s="394">
        <v>2443</v>
      </c>
      <c r="U39" s="394"/>
      <c r="V39" s="394"/>
      <c r="W39" s="393">
        <v>94.6</v>
      </c>
      <c r="X39" s="393"/>
      <c r="Y39" s="393"/>
    </row>
    <row r="40" spans="1:25" ht="23.1" customHeight="1">
      <c r="A40" s="396" t="s">
        <v>352</v>
      </c>
      <c r="B40" s="396"/>
      <c r="C40" s="396"/>
      <c r="D40" s="396"/>
      <c r="E40" s="409"/>
      <c r="F40" s="394">
        <v>84192</v>
      </c>
      <c r="G40" s="394"/>
      <c r="H40" s="394"/>
      <c r="I40" s="394"/>
      <c r="J40" s="394">
        <v>2222</v>
      </c>
      <c r="K40" s="394"/>
      <c r="L40" s="394"/>
      <c r="M40" s="393">
        <v>87.1</v>
      </c>
      <c r="N40" s="393"/>
      <c r="O40" s="393"/>
      <c r="P40" s="394">
        <v>86871</v>
      </c>
      <c r="Q40" s="394"/>
      <c r="R40" s="394"/>
      <c r="S40" s="394"/>
      <c r="T40" s="394">
        <v>2325</v>
      </c>
      <c r="U40" s="394"/>
      <c r="V40" s="394"/>
      <c r="W40" s="393">
        <v>90</v>
      </c>
      <c r="X40" s="393"/>
      <c r="Y40" s="393"/>
    </row>
    <row r="41" spans="1:25" ht="23.1" customHeight="1">
      <c r="A41" s="396" t="s">
        <v>430</v>
      </c>
      <c r="B41" s="396"/>
      <c r="C41" s="396"/>
      <c r="D41" s="396"/>
      <c r="E41" s="409"/>
      <c r="F41" s="394">
        <v>85843</v>
      </c>
      <c r="G41" s="394"/>
      <c r="H41" s="394"/>
      <c r="I41" s="394"/>
      <c r="J41" s="394">
        <v>2514</v>
      </c>
      <c r="K41" s="394"/>
      <c r="L41" s="394"/>
      <c r="M41" s="393">
        <v>98.5</v>
      </c>
      <c r="N41" s="393"/>
      <c r="O41" s="393"/>
      <c r="P41" s="394">
        <v>80719</v>
      </c>
      <c r="Q41" s="394"/>
      <c r="R41" s="394"/>
      <c r="S41" s="394"/>
      <c r="T41" s="394">
        <v>2386</v>
      </c>
      <c r="U41" s="394"/>
      <c r="V41" s="394"/>
      <c r="W41" s="393">
        <v>92.4</v>
      </c>
      <c r="X41" s="393"/>
      <c r="Y41" s="393"/>
    </row>
    <row r="42" spans="1:25" ht="23.1" customHeight="1">
      <c r="A42" s="396" t="s">
        <v>431</v>
      </c>
      <c r="B42" s="396"/>
      <c r="C42" s="396"/>
      <c r="D42" s="396"/>
      <c r="E42" s="409"/>
      <c r="F42" s="394">
        <v>59629</v>
      </c>
      <c r="G42" s="394"/>
      <c r="H42" s="394"/>
      <c r="I42" s="394"/>
      <c r="J42" s="394">
        <v>1975</v>
      </c>
      <c r="K42" s="394"/>
      <c r="L42" s="394"/>
      <c r="M42" s="393">
        <v>77.400000000000006</v>
      </c>
      <c r="N42" s="393"/>
      <c r="O42" s="393"/>
      <c r="P42" s="394">
        <v>60366</v>
      </c>
      <c r="Q42" s="394"/>
      <c r="R42" s="394"/>
      <c r="S42" s="394"/>
      <c r="T42" s="394">
        <v>2038</v>
      </c>
      <c r="U42" s="394"/>
      <c r="V42" s="394"/>
      <c r="W42" s="393">
        <v>78.900000000000006</v>
      </c>
      <c r="X42" s="393"/>
      <c r="Y42" s="393"/>
    </row>
    <row r="43" spans="1:25" ht="11.25" customHeight="1">
      <c r="A43" s="72"/>
      <c r="B43" s="72"/>
      <c r="C43" s="72"/>
      <c r="D43" s="72"/>
      <c r="E43" s="87"/>
      <c r="F43" s="205"/>
      <c r="G43" s="206"/>
      <c r="H43" s="206"/>
      <c r="I43" s="206"/>
      <c r="J43" s="206"/>
      <c r="K43" s="206"/>
      <c r="L43" s="206"/>
      <c r="M43" s="77"/>
      <c r="N43" s="77"/>
      <c r="O43" s="77"/>
      <c r="P43" s="206"/>
      <c r="Q43" s="206"/>
      <c r="R43" s="206"/>
      <c r="S43" s="206"/>
      <c r="T43" s="206"/>
      <c r="U43" s="206"/>
      <c r="V43" s="206"/>
      <c r="W43" s="77"/>
      <c r="X43" s="77"/>
      <c r="Y43" s="77"/>
    </row>
    <row r="44" spans="1:25" ht="23.1" customHeight="1" thickBot="1">
      <c r="A44" s="395" t="s">
        <v>332</v>
      </c>
      <c r="B44" s="395"/>
      <c r="C44" s="395"/>
      <c r="D44" s="395"/>
      <c r="E44" s="395"/>
      <c r="F44" s="408">
        <v>2875752</v>
      </c>
      <c r="G44" s="407"/>
      <c r="H44" s="407"/>
      <c r="I44" s="407"/>
      <c r="J44" s="407">
        <v>2562</v>
      </c>
      <c r="K44" s="407"/>
      <c r="L44" s="407"/>
      <c r="M44" s="406">
        <v>100.4</v>
      </c>
      <c r="N44" s="406"/>
      <c r="O44" s="406"/>
      <c r="P44" s="407">
        <v>2892804</v>
      </c>
      <c r="Q44" s="407"/>
      <c r="R44" s="407"/>
      <c r="S44" s="407"/>
      <c r="T44" s="407">
        <v>2592</v>
      </c>
      <c r="U44" s="407"/>
      <c r="V44" s="407"/>
      <c r="W44" s="406">
        <v>100.3</v>
      </c>
      <c r="X44" s="406"/>
      <c r="Y44" s="406"/>
    </row>
    <row r="45" spans="1:25" ht="20.25" customHeight="1">
      <c r="A45" s="4" t="s">
        <v>768</v>
      </c>
      <c r="B45" s="81"/>
      <c r="C45" s="81"/>
      <c r="D45" s="81"/>
      <c r="E45" s="8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358" t="s">
        <v>108</v>
      </c>
      <c r="S45" s="420"/>
      <c r="T45" s="420"/>
      <c r="U45" s="420"/>
      <c r="V45" s="420"/>
      <c r="W45" s="420"/>
      <c r="X45" s="420"/>
      <c r="Y45" s="420"/>
    </row>
    <row r="46" spans="1:25" ht="20.25" customHeight="1">
      <c r="A46" s="4" t="s">
        <v>353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U46" s="23"/>
      <c r="V46" s="23"/>
      <c r="W46" s="23"/>
      <c r="X46" s="23"/>
      <c r="Y46" s="23"/>
    </row>
    <row r="47" spans="1:25" ht="20.25" customHeight="1">
      <c r="A47" s="4"/>
    </row>
  </sheetData>
  <mergeCells count="207">
    <mergeCell ref="T42:V42"/>
    <mergeCell ref="W42:Y42"/>
    <mergeCell ref="P40:S40"/>
    <mergeCell ref="T40:V40"/>
    <mergeCell ref="W40:Y40"/>
    <mergeCell ref="P44:S44"/>
    <mergeCell ref="T44:V44"/>
    <mergeCell ref="W44:Y44"/>
    <mergeCell ref="P41:S41"/>
    <mergeCell ref="T41:V41"/>
    <mergeCell ref="W41:Y41"/>
    <mergeCell ref="P42:S42"/>
    <mergeCell ref="T37:V37"/>
    <mergeCell ref="W37:Y37"/>
    <mergeCell ref="P38:S38"/>
    <mergeCell ref="T38:V38"/>
    <mergeCell ref="W38:Y38"/>
    <mergeCell ref="P39:S39"/>
    <mergeCell ref="T39:V39"/>
    <mergeCell ref="W39:Y39"/>
    <mergeCell ref="T34:V34"/>
    <mergeCell ref="W34:Y34"/>
    <mergeCell ref="P35:S35"/>
    <mergeCell ref="T35:V35"/>
    <mergeCell ref="W35:Y35"/>
    <mergeCell ref="P36:S36"/>
    <mergeCell ref="T36:V36"/>
    <mergeCell ref="W36:Y36"/>
    <mergeCell ref="P32:S32"/>
    <mergeCell ref="T32:V32"/>
    <mergeCell ref="W32:Y32"/>
    <mergeCell ref="P33:S33"/>
    <mergeCell ref="T33:V33"/>
    <mergeCell ref="W33:Y33"/>
    <mergeCell ref="P30:S30"/>
    <mergeCell ref="T30:V30"/>
    <mergeCell ref="W30:Y30"/>
    <mergeCell ref="P31:S31"/>
    <mergeCell ref="T31:V31"/>
    <mergeCell ref="W31:Y31"/>
    <mergeCell ref="W27:Y27"/>
    <mergeCell ref="T28:V28"/>
    <mergeCell ref="W28:Y28"/>
    <mergeCell ref="P29:S29"/>
    <mergeCell ref="T29:V29"/>
    <mergeCell ref="W29:Y29"/>
    <mergeCell ref="U19:Y19"/>
    <mergeCell ref="M28:O28"/>
    <mergeCell ref="P17:T17"/>
    <mergeCell ref="K19:O19"/>
    <mergeCell ref="R20:Y20"/>
    <mergeCell ref="J27:L27"/>
    <mergeCell ref="M27:O27"/>
    <mergeCell ref="A20:Q20"/>
    <mergeCell ref="A17:E17"/>
    <mergeCell ref="P26:Y26"/>
    <mergeCell ref="F17:J17"/>
    <mergeCell ref="K17:O17"/>
    <mergeCell ref="J29:L29"/>
    <mergeCell ref="P15:T15"/>
    <mergeCell ref="P16:T16"/>
    <mergeCell ref="P19:T19"/>
    <mergeCell ref="F27:I28"/>
    <mergeCell ref="A25:T25"/>
    <mergeCell ref="P27:S28"/>
    <mergeCell ref="T27:V27"/>
    <mergeCell ref="R45:Y45"/>
    <mergeCell ref="A26:E28"/>
    <mergeCell ref="F26:O26"/>
    <mergeCell ref="P4:T4"/>
    <mergeCell ref="A5:E5"/>
    <mergeCell ref="F5:J5"/>
    <mergeCell ref="K5:O5"/>
    <mergeCell ref="P5:T5"/>
    <mergeCell ref="A4:E4"/>
    <mergeCell ref="U15:Y15"/>
    <mergeCell ref="F4:J4"/>
    <mergeCell ref="K4:O4"/>
    <mergeCell ref="A7:E7"/>
    <mergeCell ref="F7:J7"/>
    <mergeCell ref="A8:E8"/>
    <mergeCell ref="F8:J8"/>
    <mergeCell ref="F6:J6"/>
    <mergeCell ref="A15:E15"/>
    <mergeCell ref="F15:J15"/>
    <mergeCell ref="K15:O15"/>
    <mergeCell ref="A10:E10"/>
    <mergeCell ref="F10:J10"/>
    <mergeCell ref="K12:O12"/>
    <mergeCell ref="F13:J13"/>
    <mergeCell ref="P6:T6"/>
    <mergeCell ref="K10:O10"/>
    <mergeCell ref="K7:O7"/>
    <mergeCell ref="K9:O9"/>
    <mergeCell ref="P9:T9"/>
    <mergeCell ref="P7:T7"/>
    <mergeCell ref="P8:T8"/>
    <mergeCell ref="K8:O8"/>
    <mergeCell ref="K6:O6"/>
    <mergeCell ref="U7:Y7"/>
    <mergeCell ref="U10:Y10"/>
    <mergeCell ref="U9:Y9"/>
    <mergeCell ref="A14:E14"/>
    <mergeCell ref="F14:J14"/>
    <mergeCell ref="K14:O14"/>
    <mergeCell ref="P14:T14"/>
    <mergeCell ref="P12:T12"/>
    <mergeCell ref="P10:T10"/>
    <mergeCell ref="A9:E9"/>
    <mergeCell ref="U14:Y14"/>
    <mergeCell ref="A13:E13"/>
    <mergeCell ref="U8:Y8"/>
    <mergeCell ref="F9:J9"/>
    <mergeCell ref="A12:E12"/>
    <mergeCell ref="F12:J12"/>
    <mergeCell ref="A2:E2"/>
    <mergeCell ref="K13:O13"/>
    <mergeCell ref="P13:T13"/>
    <mergeCell ref="U12:Y12"/>
    <mergeCell ref="U11:Y11"/>
    <mergeCell ref="K11:O11"/>
    <mergeCell ref="P11:T11"/>
    <mergeCell ref="A11:E11"/>
    <mergeCell ref="F11:J11"/>
    <mergeCell ref="U13:Y13"/>
    <mergeCell ref="A1:Y1"/>
    <mergeCell ref="U4:Y4"/>
    <mergeCell ref="U6:Y6"/>
    <mergeCell ref="U5:Y5"/>
    <mergeCell ref="A6:E6"/>
    <mergeCell ref="P3:T3"/>
    <mergeCell ref="A3:E3"/>
    <mergeCell ref="F3:J3"/>
    <mergeCell ref="K3:O3"/>
    <mergeCell ref="U3:Y3"/>
    <mergeCell ref="A29:E29"/>
    <mergeCell ref="A35:E35"/>
    <mergeCell ref="A30:E30"/>
    <mergeCell ref="A31:E31"/>
    <mergeCell ref="A32:E32"/>
    <mergeCell ref="A33:E33"/>
    <mergeCell ref="A44:E44"/>
    <mergeCell ref="A34:E34"/>
    <mergeCell ref="A36:E36"/>
    <mergeCell ref="A37:E37"/>
    <mergeCell ref="A38:E38"/>
    <mergeCell ref="A41:E41"/>
    <mergeCell ref="A42:E42"/>
    <mergeCell ref="A40:E40"/>
    <mergeCell ref="A39:E39"/>
    <mergeCell ref="J38:L38"/>
    <mergeCell ref="F36:I36"/>
    <mergeCell ref="J32:L32"/>
    <mergeCell ref="M44:O44"/>
    <mergeCell ref="J44:L44"/>
    <mergeCell ref="M42:O42"/>
    <mergeCell ref="F44:I44"/>
    <mergeCell ref="J41:L41"/>
    <mergeCell ref="J42:L42"/>
    <mergeCell ref="F37:I37"/>
    <mergeCell ref="P37:S37"/>
    <mergeCell ref="J35:L35"/>
    <mergeCell ref="M33:O33"/>
    <mergeCell ref="J33:L33"/>
    <mergeCell ref="M34:O34"/>
    <mergeCell ref="J34:L34"/>
    <mergeCell ref="P34:S34"/>
    <mergeCell ref="F29:I29"/>
    <mergeCell ref="M35:O35"/>
    <mergeCell ref="U17:Y17"/>
    <mergeCell ref="M31:O31"/>
    <mergeCell ref="M29:O29"/>
    <mergeCell ref="J28:L28"/>
    <mergeCell ref="F31:I31"/>
    <mergeCell ref="J30:L30"/>
    <mergeCell ref="J31:L31"/>
    <mergeCell ref="F19:J19"/>
    <mergeCell ref="A16:E16"/>
    <mergeCell ref="F16:J16"/>
    <mergeCell ref="A23:Y23"/>
    <mergeCell ref="F32:I32"/>
    <mergeCell ref="F30:I30"/>
    <mergeCell ref="U16:Y16"/>
    <mergeCell ref="M30:O30"/>
    <mergeCell ref="M32:O32"/>
    <mergeCell ref="F18:J18"/>
    <mergeCell ref="K16:O16"/>
    <mergeCell ref="J40:L40"/>
    <mergeCell ref="A19:E19"/>
    <mergeCell ref="J39:L39"/>
    <mergeCell ref="J36:L36"/>
    <mergeCell ref="J37:L37"/>
    <mergeCell ref="F39:I39"/>
    <mergeCell ref="F38:I38"/>
    <mergeCell ref="F34:I34"/>
    <mergeCell ref="F35:I35"/>
    <mergeCell ref="F33:I33"/>
    <mergeCell ref="K18:O18"/>
    <mergeCell ref="M40:O40"/>
    <mergeCell ref="M36:O36"/>
    <mergeCell ref="F40:I40"/>
    <mergeCell ref="F42:I42"/>
    <mergeCell ref="F41:I41"/>
    <mergeCell ref="M41:O41"/>
    <mergeCell ref="M39:O39"/>
    <mergeCell ref="M37:O37"/>
    <mergeCell ref="M38:O38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4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showGridLines="0" tabSelected="1" zoomScale="90" zoomScaleNormal="90" workbookViewId="0">
      <pane xSplit="5" ySplit="9" topLeftCell="M10" activePane="bottomRight" state="frozen"/>
      <selection activeCell="L14" sqref="L14:L15"/>
      <selection pane="topRight" activeCell="L14" sqref="L14:L15"/>
      <selection pane="bottomLeft" activeCell="L14" sqref="L14:L15"/>
      <selection pane="bottomRight" activeCell="L14" sqref="L14:L15"/>
    </sheetView>
  </sheetViews>
  <sheetFormatPr defaultColWidth="3.625" defaultRowHeight="24.95" customHeight="1"/>
  <cols>
    <col min="1" max="1" width="1.625" style="2" customWidth="1"/>
    <col min="2" max="4" width="3.625" style="2" customWidth="1"/>
    <col min="5" max="5" width="1.625" style="2" customWidth="1"/>
    <col min="6" max="19" width="7" style="2" customWidth="1"/>
    <col min="20" max="20" width="2" style="2" customWidth="1"/>
    <col min="21" max="36" width="7" style="2" customWidth="1"/>
    <col min="37" max="16384" width="3.625" style="2"/>
  </cols>
  <sheetData>
    <row r="1" spans="1:37" ht="30" customHeight="1">
      <c r="A1" s="444" t="s">
        <v>535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5"/>
      <c r="U1" s="329" t="s">
        <v>536</v>
      </c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"/>
    </row>
    <row r="2" spans="1:37" ht="25.5" customHeight="1" thickBot="1">
      <c r="A2" s="10" t="s">
        <v>615</v>
      </c>
      <c r="B2" s="10"/>
      <c r="C2" s="10"/>
      <c r="D2" s="10"/>
      <c r="E2" s="10"/>
      <c r="F2" s="10"/>
      <c r="G2" s="64"/>
      <c r="AE2" s="369" t="s">
        <v>605</v>
      </c>
      <c r="AF2" s="369"/>
      <c r="AG2" s="369"/>
      <c r="AH2" s="369"/>
      <c r="AI2" s="369"/>
      <c r="AJ2" s="369"/>
    </row>
    <row r="3" spans="1:37" ht="25.5" customHeight="1">
      <c r="A3" s="374" t="s">
        <v>245</v>
      </c>
      <c r="B3" s="374"/>
      <c r="C3" s="374"/>
      <c r="D3" s="374"/>
      <c r="E3" s="375"/>
      <c r="F3" s="441" t="s">
        <v>246</v>
      </c>
      <c r="G3" s="438" t="s">
        <v>247</v>
      </c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47"/>
      <c r="U3" s="447" t="s">
        <v>248</v>
      </c>
      <c r="V3" s="176"/>
      <c r="W3" s="176"/>
      <c r="X3" s="438" t="s">
        <v>249</v>
      </c>
      <c r="Y3" s="176"/>
      <c r="Z3" s="176"/>
      <c r="AA3" s="176"/>
      <c r="AB3" s="438" t="s">
        <v>250</v>
      </c>
      <c r="AC3" s="441" t="s">
        <v>251</v>
      </c>
      <c r="AD3" s="441" t="s">
        <v>252</v>
      </c>
      <c r="AE3" s="441" t="s">
        <v>253</v>
      </c>
      <c r="AF3" s="438" t="s">
        <v>254</v>
      </c>
      <c r="AG3" s="176"/>
      <c r="AH3" s="441" t="s">
        <v>255</v>
      </c>
      <c r="AI3" s="438" t="s">
        <v>256</v>
      </c>
      <c r="AJ3" s="176"/>
    </row>
    <row r="4" spans="1:37" ht="25.5" customHeight="1">
      <c r="A4" s="450"/>
      <c r="B4" s="450"/>
      <c r="C4" s="450"/>
      <c r="D4" s="450"/>
      <c r="E4" s="451"/>
      <c r="F4" s="442"/>
      <c r="G4" s="439"/>
      <c r="H4" s="445" t="s">
        <v>257</v>
      </c>
      <c r="I4" s="445" t="s">
        <v>258</v>
      </c>
      <c r="J4" s="445" t="s">
        <v>259</v>
      </c>
      <c r="K4" s="445" t="s">
        <v>260</v>
      </c>
      <c r="L4" s="445" t="s">
        <v>355</v>
      </c>
      <c r="M4" s="445" t="s">
        <v>261</v>
      </c>
      <c r="N4" s="445" t="s">
        <v>262</v>
      </c>
      <c r="O4" s="445" t="s">
        <v>263</v>
      </c>
      <c r="P4" s="445" t="s">
        <v>264</v>
      </c>
      <c r="Q4" s="445" t="s">
        <v>265</v>
      </c>
      <c r="R4" s="445" t="s">
        <v>266</v>
      </c>
      <c r="S4" s="446" t="s">
        <v>267</v>
      </c>
      <c r="T4" s="49"/>
      <c r="U4" s="448"/>
      <c r="V4" s="445" t="s">
        <v>268</v>
      </c>
      <c r="W4" s="445" t="s">
        <v>269</v>
      </c>
      <c r="X4" s="439"/>
      <c r="Y4" s="445" t="s">
        <v>270</v>
      </c>
      <c r="Z4" s="445" t="s">
        <v>271</v>
      </c>
      <c r="AA4" s="445" t="s">
        <v>272</v>
      </c>
      <c r="AB4" s="439"/>
      <c r="AC4" s="442"/>
      <c r="AD4" s="442"/>
      <c r="AE4" s="442"/>
      <c r="AF4" s="439"/>
      <c r="AG4" s="445" t="s">
        <v>273</v>
      </c>
      <c r="AH4" s="442"/>
      <c r="AI4" s="439"/>
      <c r="AJ4" s="446" t="s">
        <v>190</v>
      </c>
    </row>
    <row r="5" spans="1:37" ht="25.5" customHeight="1">
      <c r="A5" s="450"/>
      <c r="B5" s="450"/>
      <c r="C5" s="450"/>
      <c r="D5" s="450"/>
      <c r="E5" s="451"/>
      <c r="F5" s="442"/>
      <c r="G5" s="439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39"/>
      <c r="T5" s="49"/>
      <c r="U5" s="448"/>
      <c r="V5" s="442"/>
      <c r="W5" s="442"/>
      <c r="X5" s="439"/>
      <c r="Y5" s="442"/>
      <c r="Z5" s="442"/>
      <c r="AA5" s="442"/>
      <c r="AB5" s="439"/>
      <c r="AC5" s="442"/>
      <c r="AD5" s="442"/>
      <c r="AE5" s="442"/>
      <c r="AF5" s="439"/>
      <c r="AG5" s="442"/>
      <c r="AH5" s="442"/>
      <c r="AI5" s="439"/>
      <c r="AJ5" s="439"/>
    </row>
    <row r="6" spans="1:37" ht="25.5" customHeight="1">
      <c r="A6" s="450"/>
      <c r="B6" s="450"/>
      <c r="C6" s="450"/>
      <c r="D6" s="450"/>
      <c r="E6" s="451"/>
      <c r="F6" s="442"/>
      <c r="G6" s="439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39"/>
      <c r="T6" s="49"/>
      <c r="U6" s="448"/>
      <c r="V6" s="442"/>
      <c r="W6" s="442"/>
      <c r="X6" s="439"/>
      <c r="Y6" s="442"/>
      <c r="Z6" s="442"/>
      <c r="AA6" s="442"/>
      <c r="AB6" s="439"/>
      <c r="AC6" s="442"/>
      <c r="AD6" s="442"/>
      <c r="AE6" s="442"/>
      <c r="AF6" s="439"/>
      <c r="AG6" s="442"/>
      <c r="AH6" s="442"/>
      <c r="AI6" s="439"/>
      <c r="AJ6" s="439"/>
    </row>
    <row r="7" spans="1:37" ht="25.5" customHeight="1">
      <c r="A7" s="450"/>
      <c r="B7" s="450"/>
      <c r="C7" s="450"/>
      <c r="D7" s="450"/>
      <c r="E7" s="451"/>
      <c r="F7" s="442"/>
      <c r="G7" s="439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39"/>
      <c r="T7" s="49"/>
      <c r="U7" s="448"/>
      <c r="V7" s="442"/>
      <c r="W7" s="442"/>
      <c r="X7" s="439"/>
      <c r="Y7" s="442"/>
      <c r="Z7" s="442"/>
      <c r="AA7" s="442"/>
      <c r="AB7" s="439"/>
      <c r="AC7" s="442"/>
      <c r="AD7" s="442"/>
      <c r="AE7" s="442"/>
      <c r="AF7" s="439"/>
      <c r="AG7" s="442"/>
      <c r="AH7" s="442"/>
      <c r="AI7" s="439"/>
      <c r="AJ7" s="439"/>
    </row>
    <row r="8" spans="1:37" ht="25.5" customHeight="1">
      <c r="A8" s="450"/>
      <c r="B8" s="450"/>
      <c r="C8" s="450"/>
      <c r="D8" s="450"/>
      <c r="E8" s="451"/>
      <c r="F8" s="442"/>
      <c r="G8" s="439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39"/>
      <c r="T8" s="49"/>
      <c r="U8" s="448"/>
      <c r="V8" s="442"/>
      <c r="W8" s="442"/>
      <c r="X8" s="439"/>
      <c r="Y8" s="442"/>
      <c r="Z8" s="442"/>
      <c r="AA8" s="442"/>
      <c r="AB8" s="439"/>
      <c r="AC8" s="442"/>
      <c r="AD8" s="442"/>
      <c r="AE8" s="442"/>
      <c r="AF8" s="439"/>
      <c r="AG8" s="442"/>
      <c r="AH8" s="442"/>
      <c r="AI8" s="439"/>
      <c r="AJ8" s="439"/>
    </row>
    <row r="9" spans="1:37" ht="25.5" customHeight="1">
      <c r="A9" s="376"/>
      <c r="B9" s="376"/>
      <c r="C9" s="376"/>
      <c r="D9" s="376"/>
      <c r="E9" s="377"/>
      <c r="F9" s="443"/>
      <c r="G9" s="440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0"/>
      <c r="T9" s="49"/>
      <c r="U9" s="449"/>
      <c r="V9" s="443"/>
      <c r="W9" s="443"/>
      <c r="X9" s="440"/>
      <c r="Y9" s="443"/>
      <c r="Z9" s="443"/>
      <c r="AA9" s="443"/>
      <c r="AB9" s="440"/>
      <c r="AC9" s="443"/>
      <c r="AD9" s="443"/>
      <c r="AE9" s="443"/>
      <c r="AF9" s="440"/>
      <c r="AG9" s="443"/>
      <c r="AH9" s="443"/>
      <c r="AI9" s="440"/>
      <c r="AJ9" s="440"/>
    </row>
    <row r="10" spans="1:37" s="1" customFormat="1" ht="21.95" customHeight="1">
      <c r="B10" s="436" t="s">
        <v>584</v>
      </c>
      <c r="C10" s="436"/>
      <c r="D10" s="436"/>
      <c r="E10" s="52"/>
      <c r="F10" s="434">
        <v>99</v>
      </c>
      <c r="G10" s="437">
        <v>96.8</v>
      </c>
      <c r="H10" s="437">
        <v>100.4</v>
      </c>
      <c r="I10" s="437">
        <v>96.5</v>
      </c>
      <c r="J10" s="437">
        <v>94.6</v>
      </c>
      <c r="K10" s="437">
        <v>98</v>
      </c>
      <c r="L10" s="437">
        <v>94.6</v>
      </c>
      <c r="M10" s="437">
        <v>90.2</v>
      </c>
      <c r="N10" s="437">
        <v>98.6</v>
      </c>
      <c r="O10" s="437">
        <v>94.4</v>
      </c>
      <c r="P10" s="437">
        <v>100.5</v>
      </c>
      <c r="Q10" s="437">
        <v>97.8</v>
      </c>
      <c r="R10" s="437">
        <v>99.6</v>
      </c>
      <c r="S10" s="437">
        <v>96.8</v>
      </c>
      <c r="T10" s="51"/>
      <c r="U10" s="437">
        <v>99.8</v>
      </c>
      <c r="V10" s="437">
        <v>100.1</v>
      </c>
      <c r="W10" s="437">
        <v>96.8</v>
      </c>
      <c r="X10" s="437">
        <v>100.8</v>
      </c>
      <c r="Y10" s="437">
        <v>100.4</v>
      </c>
      <c r="Z10" s="437">
        <v>100.2</v>
      </c>
      <c r="AA10" s="437">
        <v>99.1</v>
      </c>
      <c r="AB10" s="437">
        <v>97</v>
      </c>
      <c r="AC10" s="437">
        <v>97.2</v>
      </c>
      <c r="AD10" s="437">
        <v>98</v>
      </c>
      <c r="AE10" s="437">
        <v>103.3</v>
      </c>
      <c r="AF10" s="437">
        <v>95.8</v>
      </c>
      <c r="AG10" s="437">
        <v>94.8</v>
      </c>
      <c r="AH10" s="437">
        <v>98.9</v>
      </c>
      <c r="AI10" s="437">
        <v>98.5</v>
      </c>
      <c r="AJ10" s="437">
        <v>99</v>
      </c>
    </row>
    <row r="11" spans="1:37" s="1" customFormat="1" ht="21.95" customHeight="1">
      <c r="B11" s="435" t="s">
        <v>207</v>
      </c>
      <c r="C11" s="435"/>
      <c r="D11" s="435"/>
      <c r="E11" s="54"/>
      <c r="F11" s="434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51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</row>
    <row r="12" spans="1:37" s="1" customFormat="1" ht="21.95" customHeight="1">
      <c r="B12" s="436" t="s">
        <v>597</v>
      </c>
      <c r="C12" s="436"/>
      <c r="D12" s="436"/>
      <c r="E12" s="52"/>
      <c r="F12" s="434">
        <v>100</v>
      </c>
      <c r="G12" s="434">
        <v>100</v>
      </c>
      <c r="H12" s="434">
        <v>100</v>
      </c>
      <c r="I12" s="434">
        <v>100</v>
      </c>
      <c r="J12" s="434">
        <v>100</v>
      </c>
      <c r="K12" s="434">
        <v>100</v>
      </c>
      <c r="L12" s="434">
        <v>100</v>
      </c>
      <c r="M12" s="434">
        <v>100</v>
      </c>
      <c r="N12" s="434">
        <v>100</v>
      </c>
      <c r="O12" s="434">
        <v>100</v>
      </c>
      <c r="P12" s="434">
        <v>100</v>
      </c>
      <c r="Q12" s="434">
        <v>100</v>
      </c>
      <c r="R12" s="434">
        <v>100</v>
      </c>
      <c r="S12" s="434">
        <v>100</v>
      </c>
      <c r="T12" s="51"/>
      <c r="U12" s="434">
        <v>100</v>
      </c>
      <c r="V12" s="434">
        <v>100</v>
      </c>
      <c r="W12" s="434">
        <v>100</v>
      </c>
      <c r="X12" s="434">
        <v>100</v>
      </c>
      <c r="Y12" s="434">
        <v>100</v>
      </c>
      <c r="Z12" s="434">
        <v>100</v>
      </c>
      <c r="AA12" s="434">
        <v>100</v>
      </c>
      <c r="AB12" s="434">
        <v>100</v>
      </c>
      <c r="AC12" s="434">
        <v>100</v>
      </c>
      <c r="AD12" s="434">
        <v>100</v>
      </c>
      <c r="AE12" s="434">
        <v>100</v>
      </c>
      <c r="AF12" s="434">
        <v>100</v>
      </c>
      <c r="AG12" s="434">
        <v>100</v>
      </c>
      <c r="AH12" s="434">
        <v>100</v>
      </c>
      <c r="AI12" s="434">
        <v>100</v>
      </c>
      <c r="AJ12" s="434">
        <v>100</v>
      </c>
    </row>
    <row r="13" spans="1:37" s="1" customFormat="1" ht="21.95" customHeight="1">
      <c r="B13" s="435" t="s">
        <v>207</v>
      </c>
      <c r="C13" s="435"/>
      <c r="D13" s="435"/>
      <c r="E13" s="54"/>
      <c r="F13" s="434"/>
      <c r="G13" s="434"/>
      <c r="H13" s="434"/>
      <c r="I13" s="434"/>
      <c r="J13" s="434"/>
      <c r="K13" s="434"/>
      <c r="L13" s="434"/>
      <c r="M13" s="434"/>
      <c r="N13" s="434"/>
      <c r="O13" s="434"/>
      <c r="P13" s="434"/>
      <c r="Q13" s="434"/>
      <c r="R13" s="434"/>
      <c r="S13" s="434"/>
      <c r="T13" s="51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434"/>
      <c r="AG13" s="434"/>
      <c r="AH13" s="434"/>
      <c r="AI13" s="434"/>
      <c r="AJ13" s="434"/>
    </row>
    <row r="14" spans="1:37" s="1" customFormat="1" ht="21.95" customHeight="1">
      <c r="A14" s="9"/>
      <c r="B14" s="453" t="s">
        <v>614</v>
      </c>
      <c r="C14" s="453"/>
      <c r="D14" s="453"/>
      <c r="E14" s="55"/>
      <c r="F14" s="452">
        <f>AVERAGE(F18:F43)</f>
        <v>100.09999999999998</v>
      </c>
      <c r="G14" s="452">
        <v>101.8</v>
      </c>
      <c r="H14" s="452">
        <f>AVERAGE(H18:H43)</f>
        <v>102.60000000000001</v>
      </c>
      <c r="I14" s="452">
        <f>AVERAGE(I18:I43)</f>
        <v>98.608333333333306</v>
      </c>
      <c r="J14" s="452">
        <f>AVERAGE(J18:J43)</f>
        <v>100.49166666666666</v>
      </c>
      <c r="K14" s="452">
        <f t="shared" ref="K14:S14" si="0">AVERAGE(K18:K43)</f>
        <v>100.60833333333335</v>
      </c>
      <c r="L14" s="452">
        <f t="shared" si="0"/>
        <v>106.44166666666666</v>
      </c>
      <c r="M14" s="452">
        <f t="shared" si="0"/>
        <v>107.875</v>
      </c>
      <c r="N14" s="452">
        <f t="shared" si="0"/>
        <v>104.34166666666665</v>
      </c>
      <c r="O14" s="452">
        <f t="shared" si="0"/>
        <v>105.89166666666667</v>
      </c>
      <c r="P14" s="452">
        <f t="shared" si="0"/>
        <v>96.091666666666654</v>
      </c>
      <c r="Q14" s="452">
        <f t="shared" si="0"/>
        <v>101.425</v>
      </c>
      <c r="R14" s="452">
        <f t="shared" si="0"/>
        <v>100.57499999999999</v>
      </c>
      <c r="S14" s="452">
        <f t="shared" si="0"/>
        <v>101.7</v>
      </c>
      <c r="T14" s="196"/>
      <c r="U14" s="452">
        <f>AVERAGE(U18:U43)</f>
        <v>100.64166666666667</v>
      </c>
      <c r="V14" s="452">
        <f t="shared" ref="V14:AD14" si="1">AVERAGE(V18:V43)</f>
        <v>99.908333333333346</v>
      </c>
      <c r="W14" s="452">
        <f t="shared" si="1"/>
        <v>105.27499999999999</v>
      </c>
      <c r="X14" s="452">
        <f t="shared" si="1"/>
        <v>95.466666666666697</v>
      </c>
      <c r="Y14" s="452">
        <f t="shared" si="1"/>
        <v>94.483333333333334</v>
      </c>
      <c r="Z14" s="452">
        <f t="shared" si="1"/>
        <v>94.324999999999989</v>
      </c>
      <c r="AA14" s="452">
        <f t="shared" si="1"/>
        <v>100</v>
      </c>
      <c r="AB14" s="452">
        <v>101.5</v>
      </c>
      <c r="AC14" s="452">
        <f t="shared" si="1"/>
        <v>99.2</v>
      </c>
      <c r="AD14" s="452">
        <f t="shared" si="1"/>
        <v>100.86666666666667</v>
      </c>
      <c r="AE14" s="452">
        <f t="shared" ref="AE14:AJ14" si="2">AVERAGE(AE18:AE43)</f>
        <v>97.833333333333329</v>
      </c>
      <c r="AF14" s="452">
        <f t="shared" si="2"/>
        <v>102.46666666666665</v>
      </c>
      <c r="AG14" s="452">
        <f t="shared" si="2"/>
        <v>104.39166666666665</v>
      </c>
      <c r="AH14" s="452">
        <f t="shared" si="2"/>
        <v>100.59166666666668</v>
      </c>
      <c r="AI14" s="452">
        <f t="shared" si="2"/>
        <v>100.575</v>
      </c>
      <c r="AJ14" s="452">
        <f t="shared" si="2"/>
        <v>101.24166666666669</v>
      </c>
    </row>
    <row r="15" spans="1:37" s="1" customFormat="1" ht="21.95" customHeight="1">
      <c r="A15" s="9"/>
      <c r="B15" s="454" t="s">
        <v>207</v>
      </c>
      <c r="C15" s="454"/>
      <c r="D15" s="454"/>
      <c r="E15" s="57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196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  <c r="AG15" s="452"/>
      <c r="AH15" s="452"/>
      <c r="AI15" s="452"/>
      <c r="AJ15" s="452"/>
    </row>
    <row r="16" spans="1:37" s="1" customFormat="1" ht="14.25" customHeight="1">
      <c r="B16" s="53"/>
      <c r="C16" s="53"/>
      <c r="D16" s="53"/>
      <c r="E16" s="5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197"/>
      <c r="AD16" s="58"/>
      <c r="AE16" s="58"/>
      <c r="AF16" s="197"/>
      <c r="AG16" s="197"/>
      <c r="AH16" s="197"/>
      <c r="AI16" s="58"/>
      <c r="AJ16" s="58"/>
    </row>
    <row r="17" spans="1:36" s="1" customFormat="1" ht="25.5" customHeight="1">
      <c r="E17" s="4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197"/>
      <c r="AD17" s="58"/>
      <c r="AE17" s="58"/>
      <c r="AF17" s="197"/>
      <c r="AG17" s="197"/>
      <c r="AH17" s="197"/>
      <c r="AI17" s="58"/>
      <c r="AJ17" s="58"/>
    </row>
    <row r="18" spans="1:36" ht="25.5" customHeight="1">
      <c r="A18" s="1"/>
      <c r="B18" s="59"/>
      <c r="C18" s="60" t="s">
        <v>2</v>
      </c>
      <c r="D18" s="11" t="s">
        <v>274</v>
      </c>
      <c r="E18" s="61"/>
      <c r="F18" s="62">
        <v>99.5</v>
      </c>
      <c r="G18" s="62">
        <v>100.3</v>
      </c>
      <c r="H18" s="62">
        <v>101</v>
      </c>
      <c r="I18" s="62">
        <v>97.8</v>
      </c>
      <c r="J18" s="62">
        <v>100.6</v>
      </c>
      <c r="K18" s="62">
        <v>102.7</v>
      </c>
      <c r="L18" s="62">
        <v>99.5</v>
      </c>
      <c r="M18" s="62">
        <v>106.6</v>
      </c>
      <c r="N18" s="62">
        <v>99.7</v>
      </c>
      <c r="O18" s="62">
        <v>103.3</v>
      </c>
      <c r="P18" s="62">
        <v>95.9</v>
      </c>
      <c r="Q18" s="62">
        <v>100.1</v>
      </c>
      <c r="R18" s="62">
        <v>100.6</v>
      </c>
      <c r="S18" s="62">
        <v>100.8</v>
      </c>
      <c r="T18" s="63"/>
      <c r="U18" s="62">
        <v>100.7</v>
      </c>
      <c r="V18" s="62">
        <v>100.1</v>
      </c>
      <c r="W18" s="62">
        <v>104.3</v>
      </c>
      <c r="X18" s="62">
        <v>97.3</v>
      </c>
      <c r="Y18" s="62">
        <v>96.7</v>
      </c>
      <c r="Z18" s="62">
        <v>97.1</v>
      </c>
      <c r="AA18" s="62">
        <v>100</v>
      </c>
      <c r="AB18" s="62">
        <v>100.9</v>
      </c>
      <c r="AC18" s="62">
        <v>95.2</v>
      </c>
      <c r="AD18" s="62">
        <v>100.5</v>
      </c>
      <c r="AE18" s="62">
        <v>97.9</v>
      </c>
      <c r="AF18" s="62">
        <v>101</v>
      </c>
      <c r="AG18" s="62">
        <v>101.1</v>
      </c>
      <c r="AH18" s="62">
        <v>99.5</v>
      </c>
      <c r="AI18" s="62">
        <v>100.1</v>
      </c>
      <c r="AJ18" s="62">
        <v>100</v>
      </c>
    </row>
    <row r="19" spans="1:36" ht="25.5" customHeight="1">
      <c r="A19" s="1"/>
      <c r="B19" s="59"/>
      <c r="C19" s="60"/>
      <c r="D19" s="11"/>
      <c r="E19" s="61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3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</row>
    <row r="20" spans="1:36" ht="25.5" customHeight="1">
      <c r="A20" s="1"/>
      <c r="B20" s="59"/>
      <c r="C20" s="60" t="s">
        <v>191</v>
      </c>
      <c r="D20" s="11" t="s">
        <v>274</v>
      </c>
      <c r="E20" s="61"/>
      <c r="F20" s="62">
        <v>99.8</v>
      </c>
      <c r="G20" s="62">
        <v>101.4</v>
      </c>
      <c r="H20" s="62">
        <v>102.5</v>
      </c>
      <c r="I20" s="62">
        <v>99.6</v>
      </c>
      <c r="J20" s="62">
        <v>100.3</v>
      </c>
      <c r="K20" s="62">
        <v>102.7</v>
      </c>
      <c r="L20" s="62">
        <v>105.1</v>
      </c>
      <c r="M20" s="62">
        <v>114.2</v>
      </c>
      <c r="N20" s="62">
        <v>99.5</v>
      </c>
      <c r="O20" s="62">
        <v>103.2</v>
      </c>
      <c r="P20" s="62">
        <v>96.9</v>
      </c>
      <c r="Q20" s="62">
        <v>99.6</v>
      </c>
      <c r="R20" s="62">
        <v>100.3</v>
      </c>
      <c r="S20" s="62">
        <v>100.8</v>
      </c>
      <c r="T20" s="63"/>
      <c r="U20" s="62">
        <v>100.8</v>
      </c>
      <c r="V20" s="62">
        <v>100.1</v>
      </c>
      <c r="W20" s="62">
        <v>105.1</v>
      </c>
      <c r="X20" s="62">
        <v>96.9</v>
      </c>
      <c r="Y20" s="62">
        <v>96.2</v>
      </c>
      <c r="Z20" s="62">
        <v>96.9</v>
      </c>
      <c r="AA20" s="62">
        <v>100</v>
      </c>
      <c r="AB20" s="62">
        <v>100.9</v>
      </c>
      <c r="AC20" s="62">
        <v>96.7</v>
      </c>
      <c r="AD20" s="62">
        <v>100.4</v>
      </c>
      <c r="AE20" s="62">
        <v>97.5</v>
      </c>
      <c r="AF20" s="62">
        <v>100.8</v>
      </c>
      <c r="AG20" s="62">
        <v>101.1</v>
      </c>
      <c r="AH20" s="62">
        <v>99.8</v>
      </c>
      <c r="AI20" s="62">
        <v>100</v>
      </c>
      <c r="AJ20" s="62">
        <v>100</v>
      </c>
    </row>
    <row r="21" spans="1:36" ht="25.5" customHeight="1">
      <c r="A21" s="1"/>
      <c r="B21" s="59"/>
      <c r="C21" s="60"/>
      <c r="D21" s="11"/>
      <c r="E21" s="61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3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</row>
    <row r="22" spans="1:36" ht="25.5" customHeight="1">
      <c r="A22" s="1"/>
      <c r="B22" s="59"/>
      <c r="C22" s="60" t="s">
        <v>192</v>
      </c>
      <c r="D22" s="11" t="s">
        <v>274</v>
      </c>
      <c r="E22" s="61"/>
      <c r="F22" s="62">
        <v>99.7</v>
      </c>
      <c r="G22" s="62">
        <v>101.3</v>
      </c>
      <c r="H22" s="62">
        <v>100.7</v>
      </c>
      <c r="I22" s="62">
        <v>96.7</v>
      </c>
      <c r="J22" s="62">
        <v>100.2</v>
      </c>
      <c r="K22" s="62">
        <v>101.8</v>
      </c>
      <c r="L22" s="62">
        <v>102.3</v>
      </c>
      <c r="M22" s="62">
        <v>118.4</v>
      </c>
      <c r="N22" s="62">
        <v>100.6</v>
      </c>
      <c r="O22" s="62">
        <v>104.7</v>
      </c>
      <c r="P22" s="62">
        <v>96</v>
      </c>
      <c r="Q22" s="62">
        <v>101.3</v>
      </c>
      <c r="R22" s="62">
        <v>100.5</v>
      </c>
      <c r="S22" s="62">
        <v>101.9</v>
      </c>
      <c r="T22" s="63"/>
      <c r="U22" s="62">
        <v>100.8</v>
      </c>
      <c r="V22" s="62">
        <v>100.1</v>
      </c>
      <c r="W22" s="62">
        <v>105.1</v>
      </c>
      <c r="X22" s="62">
        <v>96.4</v>
      </c>
      <c r="Y22" s="62">
        <v>95.5</v>
      </c>
      <c r="Z22" s="62">
        <v>96.2</v>
      </c>
      <c r="AA22" s="62">
        <v>100</v>
      </c>
      <c r="AB22" s="62">
        <v>100.8</v>
      </c>
      <c r="AC22" s="62">
        <v>97.3</v>
      </c>
      <c r="AD22" s="62">
        <v>100.3</v>
      </c>
      <c r="AE22" s="62">
        <v>97.5</v>
      </c>
      <c r="AF22" s="62">
        <v>100.8</v>
      </c>
      <c r="AG22" s="62">
        <v>101.1</v>
      </c>
      <c r="AH22" s="62">
        <v>100</v>
      </c>
      <c r="AI22" s="62">
        <v>100</v>
      </c>
      <c r="AJ22" s="62">
        <v>100</v>
      </c>
    </row>
    <row r="23" spans="1:36" ht="22.5" customHeight="1">
      <c r="A23" s="1"/>
      <c r="B23" s="59"/>
      <c r="C23" s="60"/>
      <c r="D23" s="11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3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</row>
    <row r="24" spans="1:36" ht="25.5" customHeight="1">
      <c r="A24" s="1"/>
      <c r="B24" s="59"/>
      <c r="C24" s="60"/>
      <c r="D24" s="11"/>
      <c r="E24" s="61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3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</row>
    <row r="25" spans="1:36" ht="25.5" customHeight="1">
      <c r="A25" s="1"/>
      <c r="B25" s="59"/>
      <c r="C25" s="60" t="s">
        <v>193</v>
      </c>
      <c r="D25" s="11" t="s">
        <v>274</v>
      </c>
      <c r="E25" s="61"/>
      <c r="F25" s="62">
        <v>100.1</v>
      </c>
      <c r="G25" s="62">
        <v>101.1</v>
      </c>
      <c r="H25" s="62">
        <v>101.7</v>
      </c>
      <c r="I25" s="62">
        <v>98.7</v>
      </c>
      <c r="J25" s="62">
        <v>100.6</v>
      </c>
      <c r="K25" s="62">
        <v>102.3</v>
      </c>
      <c r="L25" s="62">
        <v>102.7</v>
      </c>
      <c r="M25" s="62">
        <v>101.5</v>
      </c>
      <c r="N25" s="62">
        <v>106</v>
      </c>
      <c r="O25" s="62">
        <v>104.7</v>
      </c>
      <c r="P25" s="62">
        <v>95.7</v>
      </c>
      <c r="Q25" s="62">
        <v>99.7</v>
      </c>
      <c r="R25" s="62">
        <v>100.5</v>
      </c>
      <c r="S25" s="62">
        <v>101.9</v>
      </c>
      <c r="T25" s="63"/>
      <c r="U25" s="62">
        <v>100.7</v>
      </c>
      <c r="V25" s="62">
        <v>100.1</v>
      </c>
      <c r="W25" s="62">
        <v>104.6</v>
      </c>
      <c r="X25" s="62">
        <v>95.8</v>
      </c>
      <c r="Y25" s="62">
        <v>94.6</v>
      </c>
      <c r="Z25" s="62">
        <v>95.6</v>
      </c>
      <c r="AA25" s="62">
        <v>100</v>
      </c>
      <c r="AB25" s="62">
        <v>104.7</v>
      </c>
      <c r="AC25" s="62">
        <v>99.9</v>
      </c>
      <c r="AD25" s="62">
        <v>100.6</v>
      </c>
      <c r="AE25" s="62">
        <v>98</v>
      </c>
      <c r="AF25" s="62">
        <v>103</v>
      </c>
      <c r="AG25" s="62">
        <v>105.4</v>
      </c>
      <c r="AH25" s="62">
        <v>100.2</v>
      </c>
      <c r="AI25" s="62">
        <v>100.9</v>
      </c>
      <c r="AJ25" s="62">
        <v>101.6</v>
      </c>
    </row>
    <row r="26" spans="1:36" ht="25.5" customHeight="1">
      <c r="A26" s="1"/>
      <c r="B26" s="59"/>
      <c r="C26" s="60"/>
      <c r="D26" s="11"/>
      <c r="E26" s="61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3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</row>
    <row r="27" spans="1:36" ht="25.5" customHeight="1">
      <c r="A27" s="1"/>
      <c r="B27" s="59"/>
      <c r="C27" s="60" t="s">
        <v>194</v>
      </c>
      <c r="D27" s="11" t="s">
        <v>274</v>
      </c>
      <c r="E27" s="61"/>
      <c r="F27" s="62">
        <v>100.4</v>
      </c>
      <c r="G27" s="62">
        <v>101.8</v>
      </c>
      <c r="H27" s="62">
        <v>102.6</v>
      </c>
      <c r="I27" s="62">
        <v>97.3</v>
      </c>
      <c r="J27" s="62">
        <v>102.3</v>
      </c>
      <c r="K27" s="62">
        <v>102.7</v>
      </c>
      <c r="L27" s="62">
        <v>102.9</v>
      </c>
      <c r="M27" s="62">
        <v>110.2</v>
      </c>
      <c r="N27" s="62">
        <v>106.1</v>
      </c>
      <c r="O27" s="62">
        <v>104.7</v>
      </c>
      <c r="P27" s="62">
        <v>96.4</v>
      </c>
      <c r="Q27" s="62">
        <v>101.4</v>
      </c>
      <c r="R27" s="62">
        <v>100.7</v>
      </c>
      <c r="S27" s="62">
        <v>101.9</v>
      </c>
      <c r="T27" s="63"/>
      <c r="U27" s="62">
        <v>100.7</v>
      </c>
      <c r="V27" s="62">
        <v>100.1</v>
      </c>
      <c r="W27" s="62">
        <v>104.6</v>
      </c>
      <c r="X27" s="62">
        <v>96.4</v>
      </c>
      <c r="Y27" s="62">
        <v>96.1</v>
      </c>
      <c r="Z27" s="62">
        <v>95.1</v>
      </c>
      <c r="AA27" s="62">
        <v>100</v>
      </c>
      <c r="AB27" s="62">
        <v>104.6</v>
      </c>
      <c r="AC27" s="62">
        <v>100.1</v>
      </c>
      <c r="AD27" s="62">
        <v>101.5</v>
      </c>
      <c r="AE27" s="62">
        <v>97.9</v>
      </c>
      <c r="AF27" s="62">
        <v>103</v>
      </c>
      <c r="AG27" s="62">
        <v>105.5</v>
      </c>
      <c r="AH27" s="62">
        <v>100.7</v>
      </c>
      <c r="AI27" s="62">
        <v>100.9</v>
      </c>
      <c r="AJ27" s="62">
        <v>101.6</v>
      </c>
    </row>
    <row r="28" spans="1:36" ht="25.5" customHeight="1">
      <c r="A28" s="1"/>
      <c r="B28" s="59"/>
      <c r="C28" s="60"/>
      <c r="D28" s="11"/>
      <c r="E28" s="61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3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</row>
    <row r="29" spans="1:36" ht="25.5" customHeight="1">
      <c r="A29" s="1"/>
      <c r="B29" s="59"/>
      <c r="C29" s="60" t="s">
        <v>195</v>
      </c>
      <c r="D29" s="11" t="s">
        <v>274</v>
      </c>
      <c r="E29" s="61"/>
      <c r="F29" s="62">
        <v>100.3</v>
      </c>
      <c r="G29" s="62">
        <v>101.9</v>
      </c>
      <c r="H29" s="62">
        <v>102</v>
      </c>
      <c r="I29" s="62">
        <v>99.7</v>
      </c>
      <c r="J29" s="62">
        <v>100.8</v>
      </c>
      <c r="K29" s="62">
        <v>100.6</v>
      </c>
      <c r="L29" s="62">
        <v>103.2</v>
      </c>
      <c r="M29" s="62">
        <v>105.5</v>
      </c>
      <c r="N29" s="62">
        <v>107.8</v>
      </c>
      <c r="O29" s="62">
        <v>106.9</v>
      </c>
      <c r="P29" s="62">
        <v>96.5</v>
      </c>
      <c r="Q29" s="62">
        <v>102</v>
      </c>
      <c r="R29" s="62">
        <v>101.3</v>
      </c>
      <c r="S29" s="62">
        <v>101.9</v>
      </c>
      <c r="T29" s="63"/>
      <c r="U29" s="62">
        <v>100.9</v>
      </c>
      <c r="V29" s="62">
        <v>100.1</v>
      </c>
      <c r="W29" s="62">
        <v>105.6</v>
      </c>
      <c r="X29" s="62">
        <v>95.6</v>
      </c>
      <c r="Y29" s="62">
        <v>94.8</v>
      </c>
      <c r="Z29" s="62">
        <v>94.5</v>
      </c>
      <c r="AA29" s="62">
        <v>100</v>
      </c>
      <c r="AB29" s="62">
        <v>103.1</v>
      </c>
      <c r="AC29" s="62">
        <v>99.6</v>
      </c>
      <c r="AD29" s="62">
        <v>101.6</v>
      </c>
      <c r="AE29" s="62">
        <v>98</v>
      </c>
      <c r="AF29" s="62">
        <v>103</v>
      </c>
      <c r="AG29" s="62">
        <v>105.5</v>
      </c>
      <c r="AH29" s="62">
        <v>100.6</v>
      </c>
      <c r="AI29" s="62">
        <v>100.7</v>
      </c>
      <c r="AJ29" s="62">
        <v>101.6</v>
      </c>
    </row>
    <row r="30" spans="1:36" ht="25.5" customHeight="1">
      <c r="A30" s="1"/>
      <c r="B30" s="59"/>
      <c r="C30" s="60"/>
      <c r="D30" s="11"/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3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</row>
    <row r="31" spans="1:36" ht="25.5" customHeight="1">
      <c r="A31" s="1"/>
      <c r="B31" s="59"/>
      <c r="C31" s="60"/>
      <c r="D31" s="11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3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</row>
    <row r="32" spans="1:36" ht="25.5" customHeight="1">
      <c r="A32" s="1"/>
      <c r="B32" s="59"/>
      <c r="C32" s="60" t="s">
        <v>196</v>
      </c>
      <c r="D32" s="11" t="s">
        <v>274</v>
      </c>
      <c r="E32" s="61"/>
      <c r="F32" s="62">
        <v>100</v>
      </c>
      <c r="G32" s="62">
        <v>101.9</v>
      </c>
      <c r="H32" s="62">
        <v>102.3</v>
      </c>
      <c r="I32" s="62">
        <v>98.3</v>
      </c>
      <c r="J32" s="62">
        <v>101.8</v>
      </c>
      <c r="K32" s="62">
        <v>101</v>
      </c>
      <c r="L32" s="62">
        <v>105.3</v>
      </c>
      <c r="M32" s="62">
        <v>103</v>
      </c>
      <c r="N32" s="62">
        <v>104.6</v>
      </c>
      <c r="O32" s="62">
        <v>106.8</v>
      </c>
      <c r="P32" s="62">
        <v>96.8</v>
      </c>
      <c r="Q32" s="62">
        <v>101.5</v>
      </c>
      <c r="R32" s="62">
        <v>101.1</v>
      </c>
      <c r="S32" s="62">
        <v>101.9</v>
      </c>
      <c r="T32" s="63"/>
      <c r="U32" s="62">
        <v>100.6</v>
      </c>
      <c r="V32" s="62">
        <v>99.8</v>
      </c>
      <c r="W32" s="62">
        <v>106</v>
      </c>
      <c r="X32" s="62">
        <v>95.1</v>
      </c>
      <c r="Y32" s="62">
        <v>94</v>
      </c>
      <c r="Z32" s="62">
        <v>93.8</v>
      </c>
      <c r="AA32" s="62">
        <v>100</v>
      </c>
      <c r="AB32" s="62">
        <v>100.2</v>
      </c>
      <c r="AC32" s="62">
        <v>96.4</v>
      </c>
      <c r="AD32" s="62">
        <v>101.3</v>
      </c>
      <c r="AE32" s="62">
        <v>97.9</v>
      </c>
      <c r="AF32" s="62">
        <v>103</v>
      </c>
      <c r="AG32" s="62">
        <v>105.5</v>
      </c>
      <c r="AH32" s="62">
        <v>100.6</v>
      </c>
      <c r="AI32" s="62">
        <v>101</v>
      </c>
      <c r="AJ32" s="62">
        <v>101.6</v>
      </c>
    </row>
    <row r="33" spans="1:36" ht="25.5" customHeight="1">
      <c r="A33" s="1"/>
      <c r="B33" s="59"/>
      <c r="C33" s="60"/>
      <c r="D33" s="11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3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</row>
    <row r="34" spans="1:36" ht="25.5" customHeight="1">
      <c r="A34" s="1"/>
      <c r="B34" s="59"/>
      <c r="C34" s="60" t="s">
        <v>197</v>
      </c>
      <c r="D34" s="11" t="s">
        <v>274</v>
      </c>
      <c r="E34" s="61"/>
      <c r="F34" s="62">
        <v>100</v>
      </c>
      <c r="G34" s="62">
        <v>101.7</v>
      </c>
      <c r="H34" s="62">
        <v>102.5</v>
      </c>
      <c r="I34" s="62">
        <v>98.7</v>
      </c>
      <c r="J34" s="62">
        <v>99.4</v>
      </c>
      <c r="K34" s="62">
        <v>101</v>
      </c>
      <c r="L34" s="62">
        <v>102.6</v>
      </c>
      <c r="M34" s="62">
        <v>104.1</v>
      </c>
      <c r="N34" s="62">
        <v>106.1</v>
      </c>
      <c r="O34" s="62">
        <v>106.7</v>
      </c>
      <c r="P34" s="62">
        <v>96.9</v>
      </c>
      <c r="Q34" s="62">
        <v>102.9</v>
      </c>
      <c r="R34" s="62">
        <v>102.3</v>
      </c>
      <c r="S34" s="62">
        <v>101.9</v>
      </c>
      <c r="T34" s="63"/>
      <c r="U34" s="62">
        <v>100.5</v>
      </c>
      <c r="V34" s="62">
        <v>99.7</v>
      </c>
      <c r="W34" s="62">
        <v>105.6</v>
      </c>
      <c r="X34" s="62">
        <v>94.6</v>
      </c>
      <c r="Y34" s="62">
        <v>93.3</v>
      </c>
      <c r="Z34" s="62">
        <v>93</v>
      </c>
      <c r="AA34" s="62">
        <v>100</v>
      </c>
      <c r="AB34" s="62">
        <v>100.5</v>
      </c>
      <c r="AC34" s="62">
        <v>96.6</v>
      </c>
      <c r="AD34" s="62">
        <v>101.2</v>
      </c>
      <c r="AE34" s="62">
        <v>98</v>
      </c>
      <c r="AF34" s="62">
        <v>103</v>
      </c>
      <c r="AG34" s="62">
        <v>105.5</v>
      </c>
      <c r="AH34" s="62">
        <v>101.7</v>
      </c>
      <c r="AI34" s="62">
        <v>100.6</v>
      </c>
      <c r="AJ34" s="62">
        <v>101.7</v>
      </c>
    </row>
    <row r="35" spans="1:36" ht="25.5" customHeight="1">
      <c r="A35" s="1"/>
      <c r="B35" s="59"/>
      <c r="C35" s="60"/>
      <c r="D35" s="11"/>
      <c r="E35" s="61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3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</row>
    <row r="36" spans="1:36" ht="25.5" customHeight="1">
      <c r="A36" s="1"/>
      <c r="B36" s="59"/>
      <c r="C36" s="60" t="s">
        <v>198</v>
      </c>
      <c r="D36" s="11" t="s">
        <v>274</v>
      </c>
      <c r="E36" s="61"/>
      <c r="F36" s="62">
        <v>100.2</v>
      </c>
      <c r="G36" s="62">
        <v>102.6</v>
      </c>
      <c r="H36" s="62">
        <v>103.5</v>
      </c>
      <c r="I36" s="62">
        <v>102.8</v>
      </c>
      <c r="J36" s="62">
        <v>98.3</v>
      </c>
      <c r="K36" s="62">
        <v>97.6</v>
      </c>
      <c r="L36" s="62">
        <v>113.4</v>
      </c>
      <c r="M36" s="62">
        <v>99.3</v>
      </c>
      <c r="N36" s="62">
        <v>106</v>
      </c>
      <c r="O36" s="62">
        <v>106.9</v>
      </c>
      <c r="P36" s="62">
        <v>95.5</v>
      </c>
      <c r="Q36" s="62">
        <v>104.6</v>
      </c>
      <c r="R36" s="62">
        <v>101.4</v>
      </c>
      <c r="S36" s="62">
        <v>101.7</v>
      </c>
      <c r="T36" s="63"/>
      <c r="U36" s="62">
        <v>100.5</v>
      </c>
      <c r="V36" s="62">
        <v>99.7</v>
      </c>
      <c r="W36" s="62">
        <v>105.6</v>
      </c>
      <c r="X36" s="62">
        <v>94.2</v>
      </c>
      <c r="Y36" s="62">
        <v>92.9</v>
      </c>
      <c r="Z36" s="62">
        <v>92.4</v>
      </c>
      <c r="AA36" s="62">
        <v>100</v>
      </c>
      <c r="AB36" s="62">
        <v>99.8</v>
      </c>
      <c r="AC36" s="62">
        <v>102.3</v>
      </c>
      <c r="AD36" s="62">
        <v>100.7</v>
      </c>
      <c r="AE36" s="62">
        <v>97.6</v>
      </c>
      <c r="AF36" s="62">
        <v>103</v>
      </c>
      <c r="AG36" s="62">
        <v>105.5</v>
      </c>
      <c r="AH36" s="62">
        <v>100.6</v>
      </c>
      <c r="AI36" s="62">
        <v>100.7</v>
      </c>
      <c r="AJ36" s="62">
        <v>101.7</v>
      </c>
    </row>
    <row r="37" spans="1:36" ht="22.5" customHeight="1">
      <c r="A37" s="1"/>
      <c r="B37" s="59"/>
      <c r="C37" s="60"/>
      <c r="D37" s="11"/>
      <c r="E37" s="61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3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</row>
    <row r="38" spans="1:36" ht="25.5" customHeight="1">
      <c r="A38" s="1"/>
      <c r="B38" s="59"/>
      <c r="C38" s="60"/>
      <c r="D38" s="11"/>
      <c r="E38" s="61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3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</row>
    <row r="39" spans="1:36" ht="25.5" customHeight="1">
      <c r="A39" s="1"/>
      <c r="B39" s="59" t="s">
        <v>2</v>
      </c>
      <c r="C39" s="60" t="s">
        <v>199</v>
      </c>
      <c r="D39" s="11" t="s">
        <v>274</v>
      </c>
      <c r="E39" s="61"/>
      <c r="F39" s="62">
        <v>100.6</v>
      </c>
      <c r="G39" s="62">
        <v>103.4</v>
      </c>
      <c r="H39" s="62">
        <v>103</v>
      </c>
      <c r="I39" s="62">
        <v>99.3</v>
      </c>
      <c r="J39" s="62">
        <v>101</v>
      </c>
      <c r="K39" s="62">
        <v>98.8</v>
      </c>
      <c r="L39" s="62">
        <v>118.1</v>
      </c>
      <c r="M39" s="62">
        <v>113.7</v>
      </c>
      <c r="N39" s="62">
        <v>105.4</v>
      </c>
      <c r="O39" s="62">
        <v>107.5</v>
      </c>
      <c r="P39" s="62">
        <v>95.3</v>
      </c>
      <c r="Q39" s="62">
        <v>101.8</v>
      </c>
      <c r="R39" s="62">
        <v>99.4</v>
      </c>
      <c r="S39" s="62">
        <v>101.9</v>
      </c>
      <c r="T39" s="63"/>
      <c r="U39" s="62">
        <v>100.5</v>
      </c>
      <c r="V39" s="62">
        <v>99.7</v>
      </c>
      <c r="W39" s="62">
        <v>105.6</v>
      </c>
      <c r="X39" s="62">
        <v>94.2</v>
      </c>
      <c r="Y39" s="62">
        <v>93.1</v>
      </c>
      <c r="Z39" s="62">
        <v>92.3</v>
      </c>
      <c r="AA39" s="62">
        <v>100</v>
      </c>
      <c r="AB39" s="62">
        <v>101.6</v>
      </c>
      <c r="AC39" s="62">
        <v>102.7</v>
      </c>
      <c r="AD39" s="62">
        <v>100.7</v>
      </c>
      <c r="AE39" s="62">
        <v>97.6</v>
      </c>
      <c r="AF39" s="62">
        <v>103</v>
      </c>
      <c r="AG39" s="62">
        <v>105.5</v>
      </c>
      <c r="AH39" s="62">
        <v>101.1</v>
      </c>
      <c r="AI39" s="62">
        <v>100.7</v>
      </c>
      <c r="AJ39" s="62">
        <v>101.7</v>
      </c>
    </row>
    <row r="40" spans="1:36" ht="25.5" customHeight="1">
      <c r="A40" s="1"/>
      <c r="B40" s="59"/>
      <c r="C40" s="60"/>
      <c r="D40" s="11"/>
      <c r="E40" s="61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</row>
    <row r="41" spans="1:36" ht="25.5" customHeight="1">
      <c r="A41" s="1"/>
      <c r="B41" s="59" t="s">
        <v>2</v>
      </c>
      <c r="C41" s="60" t="s">
        <v>2</v>
      </c>
      <c r="D41" s="11" t="s">
        <v>274</v>
      </c>
      <c r="E41" s="61"/>
      <c r="F41" s="62">
        <v>100.5</v>
      </c>
      <c r="G41" s="62">
        <v>103</v>
      </c>
      <c r="H41" s="62">
        <v>105.2</v>
      </c>
      <c r="I41" s="62">
        <v>98.1</v>
      </c>
      <c r="J41" s="62">
        <v>100.4</v>
      </c>
      <c r="K41" s="62">
        <v>98.9</v>
      </c>
      <c r="L41" s="62">
        <v>117.7</v>
      </c>
      <c r="M41" s="62">
        <v>103.4</v>
      </c>
      <c r="N41" s="62">
        <v>105.3</v>
      </c>
      <c r="O41" s="62">
        <v>107</v>
      </c>
      <c r="P41" s="62">
        <v>95.8</v>
      </c>
      <c r="Q41" s="62">
        <v>101.2</v>
      </c>
      <c r="R41" s="62">
        <v>99.3</v>
      </c>
      <c r="S41" s="62">
        <v>101.9</v>
      </c>
      <c r="T41" s="63"/>
      <c r="U41" s="62">
        <v>100.5</v>
      </c>
      <c r="V41" s="62">
        <v>99.7</v>
      </c>
      <c r="W41" s="62">
        <v>105.6</v>
      </c>
      <c r="X41" s="62">
        <v>94.4</v>
      </c>
      <c r="Y41" s="62">
        <v>93.2</v>
      </c>
      <c r="Z41" s="62">
        <v>92.4</v>
      </c>
      <c r="AA41" s="62">
        <v>100</v>
      </c>
      <c r="AB41" s="62">
        <v>102.4</v>
      </c>
      <c r="AC41" s="62">
        <v>102.3</v>
      </c>
      <c r="AD41" s="62">
        <v>100.8</v>
      </c>
      <c r="AE41" s="62">
        <v>97.9</v>
      </c>
      <c r="AF41" s="62">
        <v>103</v>
      </c>
      <c r="AG41" s="62">
        <v>105.5</v>
      </c>
      <c r="AH41" s="62">
        <v>101</v>
      </c>
      <c r="AI41" s="62">
        <v>100.8</v>
      </c>
      <c r="AJ41" s="62">
        <v>101.7</v>
      </c>
    </row>
    <row r="42" spans="1:36" ht="25.5" customHeight="1">
      <c r="A42" s="1"/>
      <c r="B42" s="59"/>
      <c r="C42" s="60"/>
      <c r="D42" s="11"/>
      <c r="E42" s="61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3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</row>
    <row r="43" spans="1:36" ht="25.5" customHeight="1">
      <c r="A43" s="1"/>
      <c r="B43" s="59" t="s">
        <v>2</v>
      </c>
      <c r="C43" s="60" t="s">
        <v>191</v>
      </c>
      <c r="D43" s="11" t="s">
        <v>274</v>
      </c>
      <c r="E43" s="61"/>
      <c r="F43" s="62">
        <v>100.1</v>
      </c>
      <c r="G43" s="62">
        <v>101.8</v>
      </c>
      <c r="H43" s="62">
        <v>104.2</v>
      </c>
      <c r="I43" s="62">
        <v>96.3</v>
      </c>
      <c r="J43" s="62">
        <v>100.2</v>
      </c>
      <c r="K43" s="62">
        <v>97.2</v>
      </c>
      <c r="L43" s="62">
        <v>104.5</v>
      </c>
      <c r="M43" s="62">
        <v>114.6</v>
      </c>
      <c r="N43" s="62">
        <v>105</v>
      </c>
      <c r="O43" s="62">
        <v>108.3</v>
      </c>
      <c r="P43" s="62">
        <v>95.4</v>
      </c>
      <c r="Q43" s="62">
        <v>101</v>
      </c>
      <c r="R43" s="62">
        <v>99.5</v>
      </c>
      <c r="S43" s="62">
        <v>101.9</v>
      </c>
      <c r="T43" s="63"/>
      <c r="U43" s="62">
        <v>100.5</v>
      </c>
      <c r="V43" s="62">
        <v>99.7</v>
      </c>
      <c r="W43" s="62">
        <v>105.6</v>
      </c>
      <c r="X43" s="62">
        <v>94.7</v>
      </c>
      <c r="Y43" s="62">
        <v>93.4</v>
      </c>
      <c r="Z43" s="62">
        <v>92.6</v>
      </c>
      <c r="AA43" s="62">
        <v>100</v>
      </c>
      <c r="AB43" s="62">
        <v>99</v>
      </c>
      <c r="AC43" s="62">
        <v>101.3</v>
      </c>
      <c r="AD43" s="62">
        <v>100.8</v>
      </c>
      <c r="AE43" s="62">
        <v>98.2</v>
      </c>
      <c r="AF43" s="62">
        <v>103</v>
      </c>
      <c r="AG43" s="62">
        <v>105.5</v>
      </c>
      <c r="AH43" s="62">
        <v>101.3</v>
      </c>
      <c r="AI43" s="62">
        <v>100.5</v>
      </c>
      <c r="AJ43" s="62">
        <v>101.7</v>
      </c>
    </row>
    <row r="44" spans="1:36" ht="25.5" customHeight="1" thickBot="1">
      <c r="A44" s="64"/>
      <c r="B44" s="65"/>
      <c r="C44" s="66"/>
      <c r="D44" s="10"/>
      <c r="E44" s="67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3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</row>
    <row r="45" spans="1:36" ht="25.5" customHeight="1">
      <c r="A45" s="46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46"/>
      <c r="O45" s="46"/>
      <c r="P45" s="46"/>
      <c r="Q45" s="46"/>
      <c r="R45" s="46"/>
      <c r="S45" s="46"/>
      <c r="T45" s="1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178"/>
      <c r="AF45" s="178"/>
      <c r="AG45" s="178"/>
      <c r="AH45" s="178"/>
      <c r="AI45" s="178"/>
      <c r="AJ45" s="70" t="s">
        <v>604</v>
      </c>
    </row>
  </sheetData>
  <mergeCells count="130">
    <mergeCell ref="AI14:AI15"/>
    <mergeCell ref="AJ14:AJ15"/>
    <mergeCell ref="V14:V15"/>
    <mergeCell ref="W14:W15"/>
    <mergeCell ref="X14:X15"/>
    <mergeCell ref="Y14:Y15"/>
    <mergeCell ref="Z14:Z15"/>
    <mergeCell ref="AA14:AA15"/>
    <mergeCell ref="AD14:AD15"/>
    <mergeCell ref="I14:I15"/>
    <mergeCell ref="J14:J15"/>
    <mergeCell ref="B15:D15"/>
    <mergeCell ref="O14:O15"/>
    <mergeCell ref="P14:P15"/>
    <mergeCell ref="AH14:AH15"/>
    <mergeCell ref="AF14:AF15"/>
    <mergeCell ref="AG14:AG15"/>
    <mergeCell ref="AB14:AB15"/>
    <mergeCell ref="AC14:AC15"/>
    <mergeCell ref="G3:G9"/>
    <mergeCell ref="S14:S15"/>
    <mergeCell ref="U14:U15"/>
    <mergeCell ref="M14:M15"/>
    <mergeCell ref="N14:N15"/>
    <mergeCell ref="R14:R15"/>
    <mergeCell ref="K14:K15"/>
    <mergeCell ref="L14:L15"/>
    <mergeCell ref="Q14:Q15"/>
    <mergeCell ref="K10:K11"/>
    <mergeCell ref="A3:E9"/>
    <mergeCell ref="H4:H9"/>
    <mergeCell ref="AE14:AE15"/>
    <mergeCell ref="B14:D14"/>
    <mergeCell ref="F14:F15"/>
    <mergeCell ref="G14:G15"/>
    <mergeCell ref="H14:H15"/>
    <mergeCell ref="Q4:Q9"/>
    <mergeCell ref="W4:W9"/>
    <mergeCell ref="I4:I9"/>
    <mergeCell ref="F3:F9"/>
    <mergeCell ref="V4:V9"/>
    <mergeCell ref="R4:R9"/>
    <mergeCell ref="J4:J9"/>
    <mergeCell ref="K4:K9"/>
    <mergeCell ref="L4:L9"/>
    <mergeCell ref="M4:M9"/>
    <mergeCell ref="N4:N9"/>
    <mergeCell ref="O4:O9"/>
    <mergeCell ref="U3:U9"/>
    <mergeCell ref="AF3:AF9"/>
    <mergeCell ref="AH3:AH9"/>
    <mergeCell ref="AI3:AI9"/>
    <mergeCell ref="Y4:Y9"/>
    <mergeCell ref="AB3:AB9"/>
    <mergeCell ref="AC3:AC9"/>
    <mergeCell ref="AD3:AD9"/>
    <mergeCell ref="X3:X9"/>
    <mergeCell ref="AE3:AE9"/>
    <mergeCell ref="A1:S1"/>
    <mergeCell ref="U1:AJ1"/>
    <mergeCell ref="Z4:Z9"/>
    <mergeCell ref="AA4:AA9"/>
    <mergeCell ref="AG4:AG9"/>
    <mergeCell ref="AJ4:AJ9"/>
    <mergeCell ref="S4:S9"/>
    <mergeCell ref="P4:P9"/>
    <mergeCell ref="B10:D10"/>
    <mergeCell ref="F10:F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Z10:Z11"/>
    <mergeCell ref="AA10:AA11"/>
    <mergeCell ref="AB10:AB11"/>
    <mergeCell ref="Y10:Y11"/>
    <mergeCell ref="AC10:AC11"/>
    <mergeCell ref="Q10:Q11"/>
    <mergeCell ref="R10:R11"/>
    <mergeCell ref="S10:S11"/>
    <mergeCell ref="U10:U11"/>
    <mergeCell ref="V10:V11"/>
    <mergeCell ref="W10:W11"/>
    <mergeCell ref="AE2:AJ2"/>
    <mergeCell ref="AJ10:AJ11"/>
    <mergeCell ref="B11:D11"/>
    <mergeCell ref="AD10:AD11"/>
    <mergeCell ref="AE10:AE11"/>
    <mergeCell ref="AF10:AF11"/>
    <mergeCell ref="AG10:AG11"/>
    <mergeCell ref="AH10:AH11"/>
    <mergeCell ref="AI10:AI11"/>
    <mergeCell ref="X10:X11"/>
    <mergeCell ref="B12:D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Z12:Z13"/>
    <mergeCell ref="AA12:AA13"/>
    <mergeCell ref="AB12:AB13"/>
    <mergeCell ref="AC12:AC13"/>
    <mergeCell ref="Q12:Q13"/>
    <mergeCell ref="R12:R13"/>
    <mergeCell ref="S12:S13"/>
    <mergeCell ref="U12:U13"/>
    <mergeCell ref="V12:V13"/>
    <mergeCell ref="W12:W13"/>
    <mergeCell ref="AJ12:AJ13"/>
    <mergeCell ref="B13:D13"/>
    <mergeCell ref="AD12:AD13"/>
    <mergeCell ref="AE12:AE13"/>
    <mergeCell ref="AF12:AF13"/>
    <mergeCell ref="AG12:AG13"/>
    <mergeCell ref="AH12:AH13"/>
    <mergeCell ref="AI12:AI13"/>
    <mergeCell ref="X12:X13"/>
    <mergeCell ref="Y12:Y13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scaleWithDoc="0" alignWithMargins="0">
    <oddFooter>&amp;C&amp;P</oddFooter>
  </headerFooter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showGridLines="0" tabSelected="1" topLeftCell="B88" zoomScale="70" zoomScaleNormal="70" workbookViewId="0">
      <selection activeCell="L14" sqref="L14:L15"/>
    </sheetView>
  </sheetViews>
  <sheetFormatPr defaultColWidth="3.625" defaultRowHeight="20.100000000000001" customHeight="1"/>
  <cols>
    <col min="1" max="1" width="4.625" style="227" customWidth="1"/>
    <col min="2" max="2" width="3.625" style="227" customWidth="1"/>
    <col min="3" max="3" width="9.125" style="227" customWidth="1"/>
    <col min="4" max="4" width="2.625" style="227" customWidth="1"/>
    <col min="5" max="5" width="11.125" style="227" customWidth="1"/>
    <col min="6" max="10" width="12.625" style="227" customWidth="1"/>
    <col min="11" max="11" width="6" style="227" customWidth="1"/>
    <col min="12" max="12" width="1.625" style="227" customWidth="1"/>
    <col min="13" max="19" width="11.625" style="227" customWidth="1"/>
    <col min="20" max="20" width="16.125" style="227" customWidth="1"/>
    <col min="21" max="21" width="3.625" style="227" customWidth="1"/>
    <col min="22" max="22" width="4.625" style="227" customWidth="1"/>
    <col min="23" max="31" width="0" style="227" hidden="1" customWidth="1"/>
    <col min="32" max="16384" width="3.625" style="227"/>
  </cols>
  <sheetData>
    <row r="1" spans="1:24" ht="20.100000000000001" customHeight="1">
      <c r="A1" s="474" t="s">
        <v>424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226"/>
      <c r="M1" s="475" t="s">
        <v>616</v>
      </c>
      <c r="N1" s="475"/>
      <c r="O1" s="475"/>
      <c r="P1" s="475"/>
      <c r="Q1" s="475"/>
      <c r="R1" s="475"/>
      <c r="S1" s="475"/>
      <c r="T1" s="475"/>
      <c r="U1" s="475"/>
      <c r="V1" s="475"/>
    </row>
    <row r="2" spans="1:24" ht="20.100000000000001" customHeight="1" thickBot="1">
      <c r="A2" s="481" t="s">
        <v>615</v>
      </c>
      <c r="B2" s="481"/>
      <c r="C2" s="481"/>
      <c r="D2" s="481"/>
      <c r="E2" s="481"/>
      <c r="F2" s="228"/>
      <c r="G2" s="228"/>
      <c r="H2" s="228"/>
      <c r="S2" s="466" t="s">
        <v>606</v>
      </c>
      <c r="T2" s="466"/>
      <c r="U2" s="466"/>
      <c r="V2" s="466"/>
    </row>
    <row r="3" spans="1:24" ht="20.100000000000001" customHeight="1">
      <c r="A3" s="462" t="s">
        <v>40</v>
      </c>
      <c r="B3" s="463"/>
      <c r="C3" s="463"/>
      <c r="D3" s="463"/>
      <c r="E3" s="463"/>
      <c r="F3" s="455" t="s">
        <v>26</v>
      </c>
      <c r="G3" s="455" t="s">
        <v>27</v>
      </c>
      <c r="H3" s="455" t="s">
        <v>28</v>
      </c>
      <c r="I3" s="455" t="s">
        <v>29</v>
      </c>
      <c r="J3" s="229" t="s">
        <v>31</v>
      </c>
      <c r="K3" s="230"/>
      <c r="L3" s="230"/>
      <c r="M3" s="231" t="s">
        <v>32</v>
      </c>
      <c r="N3" s="455" t="s">
        <v>34</v>
      </c>
      <c r="O3" s="455" t="s">
        <v>35</v>
      </c>
      <c r="P3" s="455" t="s">
        <v>36</v>
      </c>
      <c r="Q3" s="455" t="s">
        <v>37</v>
      </c>
      <c r="R3" s="455" t="s">
        <v>38</v>
      </c>
      <c r="S3" s="232" t="s">
        <v>341</v>
      </c>
      <c r="T3" s="455" t="s">
        <v>39</v>
      </c>
      <c r="U3" s="463"/>
      <c r="V3" s="469"/>
    </row>
    <row r="4" spans="1:24" ht="20.100000000000001" customHeight="1">
      <c r="A4" s="464"/>
      <c r="B4" s="465"/>
      <c r="C4" s="465"/>
      <c r="D4" s="465"/>
      <c r="E4" s="465"/>
      <c r="F4" s="473"/>
      <c r="G4" s="473"/>
      <c r="H4" s="473"/>
      <c r="I4" s="473"/>
      <c r="J4" s="233" t="s">
        <v>30</v>
      </c>
      <c r="K4" s="234"/>
      <c r="L4" s="234"/>
      <c r="M4" s="235" t="s">
        <v>33</v>
      </c>
      <c r="N4" s="473"/>
      <c r="O4" s="473"/>
      <c r="P4" s="473"/>
      <c r="Q4" s="473"/>
      <c r="R4" s="473"/>
      <c r="S4" s="236" t="s">
        <v>342</v>
      </c>
      <c r="T4" s="465"/>
      <c r="U4" s="465"/>
      <c r="V4" s="470"/>
      <c r="X4" s="237"/>
    </row>
    <row r="5" spans="1:24" s="239" customFormat="1" ht="20.100000000000001" customHeight="1">
      <c r="A5" s="238"/>
      <c r="C5" s="485" t="s">
        <v>356</v>
      </c>
      <c r="D5" s="486"/>
      <c r="E5" s="486"/>
      <c r="F5" s="240">
        <v>99.9</v>
      </c>
      <c r="G5" s="241">
        <v>101.7</v>
      </c>
      <c r="H5" s="241">
        <v>99.9</v>
      </c>
      <c r="I5" s="241">
        <v>92.7</v>
      </c>
      <c r="J5" s="241">
        <v>99.6</v>
      </c>
      <c r="K5" s="242"/>
      <c r="L5" s="242"/>
      <c r="M5" s="241">
        <v>101.8</v>
      </c>
      <c r="N5" s="241">
        <v>100.9</v>
      </c>
      <c r="O5" s="241">
        <v>98</v>
      </c>
      <c r="P5" s="241">
        <v>101.6</v>
      </c>
      <c r="Q5" s="241">
        <v>101</v>
      </c>
      <c r="R5" s="241">
        <v>100.7</v>
      </c>
      <c r="S5" s="243">
        <v>99.9</v>
      </c>
      <c r="T5" s="244" t="s">
        <v>356</v>
      </c>
      <c r="V5" s="245"/>
      <c r="X5" s="246"/>
    </row>
    <row r="6" spans="1:24" s="239" customFormat="1" ht="20.100000000000001" customHeight="1">
      <c r="A6" s="238"/>
      <c r="C6" s="487"/>
      <c r="D6" s="460"/>
      <c r="E6" s="484"/>
      <c r="F6" s="247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9"/>
      <c r="T6" s="250"/>
      <c r="V6" s="251"/>
      <c r="X6" s="252"/>
    </row>
    <row r="7" spans="1:24" ht="20.100000000000001" customHeight="1">
      <c r="A7" s="500" t="s">
        <v>357</v>
      </c>
      <c r="B7" s="253"/>
      <c r="C7" s="459" t="s">
        <v>358</v>
      </c>
      <c r="D7" s="460"/>
      <c r="E7" s="484"/>
      <c r="F7" s="254">
        <v>99.9</v>
      </c>
      <c r="G7" s="255">
        <v>101.6</v>
      </c>
      <c r="H7" s="255">
        <v>99.9</v>
      </c>
      <c r="I7" s="255">
        <v>91.6</v>
      </c>
      <c r="J7" s="255">
        <v>99.4</v>
      </c>
      <c r="K7" s="248"/>
      <c r="L7" s="248"/>
      <c r="M7" s="255">
        <v>101.6</v>
      </c>
      <c r="N7" s="255">
        <v>101</v>
      </c>
      <c r="O7" s="255">
        <v>98.5</v>
      </c>
      <c r="P7" s="255">
        <v>101.2</v>
      </c>
      <c r="Q7" s="255">
        <v>101.1</v>
      </c>
      <c r="R7" s="255">
        <v>100.6</v>
      </c>
      <c r="S7" s="256">
        <v>99.9</v>
      </c>
      <c r="T7" s="257" t="s">
        <v>358</v>
      </c>
      <c r="U7" s="258"/>
      <c r="V7" s="501" t="s">
        <v>357</v>
      </c>
      <c r="X7" s="252"/>
    </row>
    <row r="8" spans="1:24" ht="20.100000000000001" customHeight="1">
      <c r="A8" s="500"/>
      <c r="B8" s="259"/>
      <c r="C8" s="459" t="s">
        <v>359</v>
      </c>
      <c r="D8" s="460"/>
      <c r="E8" s="484"/>
      <c r="F8" s="254">
        <v>99.9</v>
      </c>
      <c r="G8" s="255">
        <v>101.7</v>
      </c>
      <c r="H8" s="255">
        <v>99.7</v>
      </c>
      <c r="I8" s="255">
        <v>93</v>
      </c>
      <c r="J8" s="255">
        <v>99.4</v>
      </c>
      <c r="K8" s="248"/>
      <c r="L8" s="248"/>
      <c r="M8" s="255">
        <v>102</v>
      </c>
      <c r="N8" s="255">
        <v>100.9</v>
      </c>
      <c r="O8" s="255">
        <v>98</v>
      </c>
      <c r="P8" s="255">
        <v>101.5</v>
      </c>
      <c r="Q8" s="255">
        <v>101.1</v>
      </c>
      <c r="R8" s="255">
        <v>100.7</v>
      </c>
      <c r="S8" s="256">
        <v>99.9</v>
      </c>
      <c r="T8" s="257" t="s">
        <v>359</v>
      </c>
      <c r="U8" s="260"/>
      <c r="V8" s="501"/>
      <c r="X8" s="252"/>
    </row>
    <row r="9" spans="1:24" ht="20.100000000000001" customHeight="1">
      <c r="A9" s="500"/>
      <c r="B9" s="259"/>
      <c r="C9" s="459" t="s">
        <v>360</v>
      </c>
      <c r="D9" s="460"/>
      <c r="E9" s="484"/>
      <c r="F9" s="254">
        <v>99.9</v>
      </c>
      <c r="G9" s="255">
        <v>101.8</v>
      </c>
      <c r="H9" s="255">
        <v>99.8</v>
      </c>
      <c r="I9" s="255">
        <v>93.4</v>
      </c>
      <c r="J9" s="255">
        <v>100</v>
      </c>
      <c r="K9" s="248"/>
      <c r="L9" s="248"/>
      <c r="M9" s="255">
        <v>102</v>
      </c>
      <c r="N9" s="255">
        <v>100.8</v>
      </c>
      <c r="O9" s="255">
        <v>98</v>
      </c>
      <c r="P9" s="255">
        <v>101.9</v>
      </c>
      <c r="Q9" s="255">
        <v>100.9</v>
      </c>
      <c r="R9" s="255">
        <v>100.7</v>
      </c>
      <c r="S9" s="256">
        <v>99.9</v>
      </c>
      <c r="T9" s="257" t="s">
        <v>360</v>
      </c>
      <c r="U9" s="260"/>
      <c r="V9" s="501"/>
      <c r="X9" s="252"/>
    </row>
    <row r="10" spans="1:24" ht="20.100000000000001" customHeight="1">
      <c r="A10" s="500"/>
      <c r="B10" s="261"/>
      <c r="C10" s="459" t="s">
        <v>559</v>
      </c>
      <c r="D10" s="460"/>
      <c r="E10" s="484"/>
      <c r="F10" s="254">
        <v>99.8</v>
      </c>
      <c r="G10" s="255">
        <v>101.8</v>
      </c>
      <c r="H10" s="255">
        <v>100.4</v>
      </c>
      <c r="I10" s="255">
        <v>93.4</v>
      </c>
      <c r="J10" s="255">
        <v>99.5</v>
      </c>
      <c r="K10" s="248"/>
      <c r="L10" s="248"/>
      <c r="M10" s="255">
        <v>101.5</v>
      </c>
      <c r="N10" s="255">
        <v>100.8</v>
      </c>
      <c r="O10" s="255">
        <v>97.6</v>
      </c>
      <c r="P10" s="255">
        <v>102.3</v>
      </c>
      <c r="Q10" s="255">
        <v>100.8</v>
      </c>
      <c r="R10" s="255">
        <v>100.6</v>
      </c>
      <c r="S10" s="256">
        <v>99.7</v>
      </c>
      <c r="T10" s="262" t="s">
        <v>559</v>
      </c>
      <c r="U10" s="263"/>
      <c r="V10" s="501"/>
      <c r="X10" s="252"/>
    </row>
    <row r="11" spans="1:24" ht="20.100000000000001" customHeight="1">
      <c r="A11" s="264"/>
      <c r="B11" s="265"/>
      <c r="C11" s="459"/>
      <c r="D11" s="460"/>
      <c r="E11" s="484"/>
      <c r="F11" s="247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9"/>
      <c r="T11" s="257"/>
      <c r="V11" s="266"/>
      <c r="X11" s="252"/>
    </row>
    <row r="12" spans="1:24" ht="20.100000000000001" customHeight="1">
      <c r="A12" s="267"/>
      <c r="C12" s="488"/>
      <c r="D12" s="460"/>
      <c r="E12" s="484"/>
      <c r="F12" s="247"/>
      <c r="G12" s="248"/>
      <c r="H12" s="248"/>
      <c r="I12" s="248"/>
      <c r="J12" s="248"/>
      <c r="K12" s="248"/>
      <c r="L12" s="248"/>
      <c r="M12" s="248"/>
      <c r="N12" s="237"/>
      <c r="O12" s="248"/>
      <c r="P12" s="248"/>
      <c r="Q12" s="248"/>
      <c r="R12" s="248"/>
      <c r="S12" s="249"/>
      <c r="T12" s="257"/>
      <c r="V12" s="268"/>
    </row>
    <row r="13" spans="1:24" ht="20.100000000000001" customHeight="1">
      <c r="A13" s="267"/>
      <c r="C13" s="488"/>
      <c r="D13" s="460"/>
      <c r="E13" s="484"/>
      <c r="F13" s="247"/>
      <c r="G13" s="248"/>
      <c r="H13" s="248"/>
      <c r="I13" s="248"/>
      <c r="J13" s="248"/>
      <c r="K13" s="248"/>
      <c r="L13" s="248"/>
      <c r="M13" s="248"/>
      <c r="N13" s="237"/>
      <c r="O13" s="248"/>
      <c r="P13" s="248"/>
      <c r="Q13" s="248"/>
      <c r="R13" s="248"/>
      <c r="S13" s="249"/>
      <c r="T13" s="257"/>
      <c r="V13" s="268"/>
    </row>
    <row r="14" spans="1:24" ht="20.100000000000001" customHeight="1">
      <c r="A14" s="476" t="s">
        <v>361</v>
      </c>
      <c r="B14" s="253"/>
      <c r="C14" s="459" t="s">
        <v>362</v>
      </c>
      <c r="D14" s="460"/>
      <c r="E14" s="484"/>
      <c r="F14" s="254">
        <v>99.6</v>
      </c>
      <c r="G14" s="255">
        <v>101.8</v>
      </c>
      <c r="H14" s="255">
        <v>99.8</v>
      </c>
      <c r="I14" s="255">
        <v>92.9</v>
      </c>
      <c r="J14" s="255">
        <v>99.5</v>
      </c>
      <c r="K14" s="248"/>
      <c r="L14" s="248"/>
      <c r="M14" s="255">
        <v>101.9</v>
      </c>
      <c r="N14" s="255">
        <v>101.1</v>
      </c>
      <c r="O14" s="255">
        <v>97.4</v>
      </c>
      <c r="P14" s="255">
        <v>102.4</v>
      </c>
      <c r="Q14" s="255">
        <v>100.6</v>
      </c>
      <c r="R14" s="255">
        <v>100.5</v>
      </c>
      <c r="S14" s="256">
        <v>99.6</v>
      </c>
      <c r="T14" s="257" t="s">
        <v>362</v>
      </c>
      <c r="U14" s="258"/>
      <c r="V14" s="478" t="s">
        <v>361</v>
      </c>
    </row>
    <row r="15" spans="1:24" ht="20.100000000000001" customHeight="1">
      <c r="A15" s="476"/>
      <c r="B15" s="259"/>
      <c r="C15" s="459" t="s">
        <v>363</v>
      </c>
      <c r="D15" s="460"/>
      <c r="E15" s="484"/>
      <c r="F15" s="254">
        <v>99.7</v>
      </c>
      <c r="G15" s="255">
        <v>101.6</v>
      </c>
      <c r="H15" s="255">
        <v>100</v>
      </c>
      <c r="I15" s="255">
        <v>92.8</v>
      </c>
      <c r="J15" s="255">
        <v>100.4</v>
      </c>
      <c r="K15" s="248"/>
      <c r="L15" s="248"/>
      <c r="M15" s="255">
        <v>101.5</v>
      </c>
      <c r="N15" s="255">
        <v>100.6</v>
      </c>
      <c r="O15" s="255">
        <v>97.7</v>
      </c>
      <c r="P15" s="255">
        <v>102.1</v>
      </c>
      <c r="Q15" s="255">
        <v>101.1</v>
      </c>
      <c r="R15" s="255">
        <v>100.8</v>
      </c>
      <c r="S15" s="256">
        <v>99.6</v>
      </c>
      <c r="T15" s="257" t="s">
        <v>363</v>
      </c>
      <c r="U15" s="260"/>
      <c r="V15" s="478"/>
    </row>
    <row r="16" spans="1:24" ht="20.100000000000001" customHeight="1">
      <c r="A16" s="476"/>
      <c r="B16" s="259"/>
      <c r="C16" s="459" t="s">
        <v>364</v>
      </c>
      <c r="D16" s="460"/>
      <c r="E16" s="484"/>
      <c r="F16" s="254">
        <v>99.8</v>
      </c>
      <c r="G16" s="255">
        <v>101.6</v>
      </c>
      <c r="H16" s="255">
        <v>99.8</v>
      </c>
      <c r="I16" s="255">
        <v>90.8</v>
      </c>
      <c r="J16" s="255">
        <v>100.2</v>
      </c>
      <c r="K16" s="248"/>
      <c r="L16" s="248"/>
      <c r="M16" s="255">
        <v>101.4</v>
      </c>
      <c r="N16" s="255">
        <v>101</v>
      </c>
      <c r="O16" s="255">
        <v>98.3</v>
      </c>
      <c r="P16" s="255">
        <v>101.2</v>
      </c>
      <c r="Q16" s="255">
        <v>101.1</v>
      </c>
      <c r="R16" s="255">
        <v>100.8</v>
      </c>
      <c r="S16" s="256">
        <v>99.8</v>
      </c>
      <c r="T16" s="257" t="s">
        <v>364</v>
      </c>
      <c r="U16" s="260"/>
      <c r="V16" s="478"/>
    </row>
    <row r="17" spans="1:22" ht="20.100000000000001" customHeight="1">
      <c r="A17" s="476"/>
      <c r="B17" s="259"/>
      <c r="C17" s="459" t="s">
        <v>365</v>
      </c>
      <c r="D17" s="460"/>
      <c r="E17" s="484"/>
      <c r="F17" s="254">
        <v>99.9</v>
      </c>
      <c r="G17" s="255">
        <v>101.8</v>
      </c>
      <c r="H17" s="255">
        <v>100</v>
      </c>
      <c r="I17" s="255">
        <v>94.9</v>
      </c>
      <c r="J17" s="255">
        <v>98.5</v>
      </c>
      <c r="K17" s="248"/>
      <c r="L17" s="248"/>
      <c r="M17" s="255">
        <v>102.6</v>
      </c>
      <c r="N17" s="255">
        <v>101</v>
      </c>
      <c r="O17" s="255">
        <v>97.5</v>
      </c>
      <c r="P17" s="255">
        <v>102.6</v>
      </c>
      <c r="Q17" s="255">
        <v>100.9</v>
      </c>
      <c r="R17" s="255">
        <v>100.6</v>
      </c>
      <c r="S17" s="256">
        <v>99.9</v>
      </c>
      <c r="T17" s="257" t="s">
        <v>365</v>
      </c>
      <c r="U17" s="260"/>
      <c r="V17" s="478"/>
    </row>
    <row r="18" spans="1:22" ht="20.100000000000001" customHeight="1">
      <c r="A18" s="476"/>
      <c r="B18" s="259"/>
      <c r="C18" s="459" t="s">
        <v>366</v>
      </c>
      <c r="D18" s="460"/>
      <c r="E18" s="484"/>
      <c r="F18" s="254">
        <v>99.7</v>
      </c>
      <c r="G18" s="255">
        <v>101.6</v>
      </c>
      <c r="H18" s="255">
        <v>99.8</v>
      </c>
      <c r="I18" s="255">
        <v>91.7</v>
      </c>
      <c r="J18" s="255">
        <v>98.3</v>
      </c>
      <c r="K18" s="248"/>
      <c r="L18" s="248"/>
      <c r="M18" s="255">
        <v>101.4</v>
      </c>
      <c r="N18" s="255">
        <v>100.8</v>
      </c>
      <c r="O18" s="255">
        <v>98</v>
      </c>
      <c r="P18" s="255">
        <v>101.5</v>
      </c>
      <c r="Q18" s="255">
        <v>101.2</v>
      </c>
      <c r="R18" s="255">
        <v>101.2</v>
      </c>
      <c r="S18" s="256">
        <v>99.7</v>
      </c>
      <c r="T18" s="257" t="s">
        <v>366</v>
      </c>
      <c r="U18" s="260"/>
      <c r="V18" s="478"/>
    </row>
    <row r="19" spans="1:22" ht="20.100000000000001" customHeight="1">
      <c r="A19" s="476"/>
      <c r="B19" s="259"/>
      <c r="C19" s="459" t="s">
        <v>367</v>
      </c>
      <c r="D19" s="460"/>
      <c r="E19" s="484"/>
      <c r="F19" s="254">
        <v>100.1</v>
      </c>
      <c r="G19" s="255">
        <v>101.8</v>
      </c>
      <c r="H19" s="255">
        <v>99.8</v>
      </c>
      <c r="I19" s="255">
        <v>94.1</v>
      </c>
      <c r="J19" s="255">
        <v>98.6</v>
      </c>
      <c r="K19" s="248"/>
      <c r="L19" s="248"/>
      <c r="M19" s="255">
        <v>102.6</v>
      </c>
      <c r="N19" s="255">
        <v>100.8</v>
      </c>
      <c r="O19" s="255">
        <v>98.4</v>
      </c>
      <c r="P19" s="255">
        <v>101.4</v>
      </c>
      <c r="Q19" s="255">
        <v>100.9</v>
      </c>
      <c r="R19" s="255">
        <v>100.7</v>
      </c>
      <c r="S19" s="256">
        <v>100.2</v>
      </c>
      <c r="T19" s="257" t="s">
        <v>367</v>
      </c>
      <c r="U19" s="260"/>
      <c r="V19" s="478"/>
    </row>
    <row r="20" spans="1:22" ht="20.100000000000001" customHeight="1">
      <c r="A20" s="476"/>
      <c r="B20" s="259"/>
      <c r="C20" s="459" t="s">
        <v>368</v>
      </c>
      <c r="D20" s="460"/>
      <c r="E20" s="484"/>
      <c r="F20" s="254">
        <v>100</v>
      </c>
      <c r="G20" s="255">
        <v>101.9</v>
      </c>
      <c r="H20" s="255">
        <v>99.9</v>
      </c>
      <c r="I20" s="255">
        <v>95.2</v>
      </c>
      <c r="J20" s="255">
        <v>99.8</v>
      </c>
      <c r="K20" s="248"/>
      <c r="L20" s="248"/>
      <c r="M20" s="255">
        <v>101.6</v>
      </c>
      <c r="N20" s="255">
        <v>100.7</v>
      </c>
      <c r="O20" s="255">
        <v>97.7</v>
      </c>
      <c r="P20" s="255">
        <v>102.9</v>
      </c>
      <c r="Q20" s="255">
        <v>100.6</v>
      </c>
      <c r="R20" s="255">
        <v>100.2</v>
      </c>
      <c r="S20" s="256">
        <v>100.1</v>
      </c>
      <c r="T20" s="257" t="s">
        <v>368</v>
      </c>
      <c r="U20" s="260"/>
      <c r="V20" s="478"/>
    </row>
    <row r="21" spans="1:22" ht="20.100000000000001" customHeight="1">
      <c r="A21" s="476"/>
      <c r="B21" s="259"/>
      <c r="C21" s="459" t="s">
        <v>369</v>
      </c>
      <c r="D21" s="460"/>
      <c r="E21" s="484"/>
      <c r="F21" s="254">
        <v>100</v>
      </c>
      <c r="G21" s="255">
        <v>101.5</v>
      </c>
      <c r="H21" s="255">
        <v>99.8</v>
      </c>
      <c r="I21" s="255">
        <v>96.5</v>
      </c>
      <c r="J21" s="255">
        <v>100</v>
      </c>
      <c r="K21" s="248"/>
      <c r="L21" s="248"/>
      <c r="M21" s="255">
        <v>102.2</v>
      </c>
      <c r="N21" s="255">
        <v>101</v>
      </c>
      <c r="O21" s="255">
        <v>96.9</v>
      </c>
      <c r="P21" s="255">
        <v>102.4</v>
      </c>
      <c r="Q21" s="255">
        <v>101.1</v>
      </c>
      <c r="R21" s="255">
        <v>100.4</v>
      </c>
      <c r="S21" s="256">
        <v>100</v>
      </c>
      <c r="T21" s="257" t="s">
        <v>369</v>
      </c>
      <c r="U21" s="260"/>
      <c r="V21" s="478"/>
    </row>
    <row r="22" spans="1:22" ht="20.100000000000001" customHeight="1">
      <c r="A22" s="476"/>
      <c r="B22" s="259"/>
      <c r="C22" s="459" t="s">
        <v>370</v>
      </c>
      <c r="D22" s="460"/>
      <c r="E22" s="484"/>
      <c r="F22" s="254">
        <v>100.3</v>
      </c>
      <c r="G22" s="255">
        <v>102.1</v>
      </c>
      <c r="H22" s="255">
        <v>100.6</v>
      </c>
      <c r="I22" s="255">
        <v>95.2</v>
      </c>
      <c r="J22" s="255">
        <v>100.3</v>
      </c>
      <c r="K22" s="248"/>
      <c r="L22" s="248"/>
      <c r="M22" s="255">
        <v>102.3</v>
      </c>
      <c r="N22" s="255">
        <v>101</v>
      </c>
      <c r="O22" s="255">
        <v>98</v>
      </c>
      <c r="P22" s="255">
        <v>102.3</v>
      </c>
      <c r="Q22" s="255">
        <v>100.8</v>
      </c>
      <c r="R22" s="255">
        <v>100.7</v>
      </c>
      <c r="S22" s="256">
        <v>100.4</v>
      </c>
      <c r="T22" s="257" t="s">
        <v>370</v>
      </c>
      <c r="U22" s="260"/>
      <c r="V22" s="478"/>
    </row>
    <row r="23" spans="1:22" ht="20.100000000000001" customHeight="1">
      <c r="A23" s="477"/>
      <c r="B23" s="261"/>
      <c r="C23" s="459" t="s">
        <v>371</v>
      </c>
      <c r="D23" s="460"/>
      <c r="E23" s="484"/>
      <c r="F23" s="254">
        <v>100.1</v>
      </c>
      <c r="G23" s="255">
        <v>101.9</v>
      </c>
      <c r="H23" s="255">
        <v>100.1</v>
      </c>
      <c r="I23" s="255">
        <v>96.2</v>
      </c>
      <c r="J23" s="255">
        <v>97.8</v>
      </c>
      <c r="K23" s="248"/>
      <c r="L23" s="248"/>
      <c r="M23" s="255">
        <v>101.1</v>
      </c>
      <c r="N23" s="255">
        <v>100.9</v>
      </c>
      <c r="O23" s="255">
        <v>98.7</v>
      </c>
      <c r="P23" s="255">
        <v>101.6</v>
      </c>
      <c r="Q23" s="255">
        <v>100.5</v>
      </c>
      <c r="R23" s="255">
        <v>100.3</v>
      </c>
      <c r="S23" s="256">
        <v>100.2</v>
      </c>
      <c r="T23" s="257" t="s">
        <v>371</v>
      </c>
      <c r="U23" s="263"/>
      <c r="V23" s="479"/>
    </row>
    <row r="24" spans="1:22" ht="20.100000000000001" customHeight="1">
      <c r="A24" s="267"/>
      <c r="C24" s="488"/>
      <c r="D24" s="460"/>
      <c r="E24" s="484"/>
      <c r="F24" s="247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9"/>
      <c r="T24" s="257"/>
      <c r="V24" s="268"/>
    </row>
    <row r="25" spans="1:22" ht="20.100000000000001" customHeight="1">
      <c r="A25" s="267"/>
      <c r="C25" s="488"/>
      <c r="D25" s="460"/>
      <c r="E25" s="484"/>
      <c r="F25" s="247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9"/>
      <c r="T25" s="257"/>
      <c r="V25" s="268"/>
    </row>
    <row r="26" spans="1:22" ht="20.100000000000001" customHeight="1">
      <c r="A26" s="482" t="s">
        <v>560</v>
      </c>
      <c r="B26" s="253"/>
      <c r="C26" s="459" t="s">
        <v>372</v>
      </c>
      <c r="D26" s="460"/>
      <c r="E26" s="484"/>
      <c r="F26" s="254">
        <v>99.5</v>
      </c>
      <c r="G26" s="255">
        <v>101.4</v>
      </c>
      <c r="H26" s="255">
        <v>99.5</v>
      </c>
      <c r="I26" s="255">
        <v>92.2</v>
      </c>
      <c r="J26" s="255">
        <v>98.4</v>
      </c>
      <c r="K26" s="248"/>
      <c r="L26" s="248"/>
      <c r="M26" s="255">
        <v>101.5</v>
      </c>
      <c r="N26" s="255">
        <v>101.2</v>
      </c>
      <c r="O26" s="255">
        <v>97.7</v>
      </c>
      <c r="P26" s="255">
        <v>101.7</v>
      </c>
      <c r="Q26" s="255">
        <v>100.6</v>
      </c>
      <c r="R26" s="255">
        <v>100.5</v>
      </c>
      <c r="S26" s="256">
        <v>99.6</v>
      </c>
      <c r="T26" s="257" t="s">
        <v>372</v>
      </c>
      <c r="U26" s="258"/>
      <c r="V26" s="471" t="s">
        <v>560</v>
      </c>
    </row>
    <row r="27" spans="1:22" ht="20.100000000000001" customHeight="1">
      <c r="A27" s="482"/>
      <c r="B27" s="259"/>
      <c r="C27" s="459"/>
      <c r="D27" s="460"/>
      <c r="E27" s="484"/>
      <c r="F27" s="247"/>
      <c r="G27" s="248"/>
      <c r="H27" s="248"/>
      <c r="I27" s="237"/>
      <c r="J27" s="248"/>
      <c r="K27" s="248"/>
      <c r="L27" s="248"/>
      <c r="M27" s="248"/>
      <c r="N27" s="248"/>
      <c r="O27" s="248"/>
      <c r="P27" s="248"/>
      <c r="Q27" s="248"/>
      <c r="R27" s="248"/>
      <c r="S27" s="249"/>
      <c r="T27" s="257"/>
      <c r="U27" s="260"/>
      <c r="V27" s="471"/>
    </row>
    <row r="28" spans="1:22" ht="20.100000000000001" customHeight="1">
      <c r="A28" s="482"/>
      <c r="B28" s="259"/>
      <c r="C28" s="459" t="s">
        <v>373</v>
      </c>
      <c r="D28" s="460"/>
      <c r="E28" s="484"/>
      <c r="F28" s="254">
        <v>99.5</v>
      </c>
      <c r="G28" s="255">
        <v>101.8</v>
      </c>
      <c r="H28" s="255">
        <v>100.4</v>
      </c>
      <c r="I28" s="255">
        <v>91.5</v>
      </c>
      <c r="J28" s="255">
        <v>99.8</v>
      </c>
      <c r="K28" s="248"/>
      <c r="L28" s="248"/>
      <c r="M28" s="255">
        <v>101.7</v>
      </c>
      <c r="N28" s="255">
        <v>100.6</v>
      </c>
      <c r="O28" s="255">
        <v>97</v>
      </c>
      <c r="P28" s="255">
        <v>101.6</v>
      </c>
      <c r="Q28" s="255">
        <v>101.3</v>
      </c>
      <c r="R28" s="255">
        <v>101</v>
      </c>
      <c r="S28" s="256">
        <v>99.4</v>
      </c>
      <c r="T28" s="257" t="s">
        <v>373</v>
      </c>
      <c r="U28" s="260"/>
      <c r="V28" s="471"/>
    </row>
    <row r="29" spans="1:22" ht="20.100000000000001" customHeight="1">
      <c r="A29" s="482"/>
      <c r="B29" s="259"/>
      <c r="C29" s="459" t="s">
        <v>374</v>
      </c>
      <c r="D29" s="460"/>
      <c r="E29" s="484"/>
      <c r="F29" s="254">
        <v>99.8</v>
      </c>
      <c r="G29" s="255">
        <v>102.3</v>
      </c>
      <c r="H29" s="255">
        <v>99.3</v>
      </c>
      <c r="I29" s="255">
        <v>92.7</v>
      </c>
      <c r="J29" s="255">
        <v>101.8</v>
      </c>
      <c r="K29" s="248"/>
      <c r="L29" s="248"/>
      <c r="M29" s="255">
        <v>99.9</v>
      </c>
      <c r="N29" s="255">
        <v>101.2</v>
      </c>
      <c r="O29" s="255">
        <v>98</v>
      </c>
      <c r="P29" s="255">
        <v>101.9</v>
      </c>
      <c r="Q29" s="255">
        <v>101.3</v>
      </c>
      <c r="R29" s="255">
        <v>100.3</v>
      </c>
      <c r="S29" s="256">
        <v>99.9</v>
      </c>
      <c r="T29" s="257" t="s">
        <v>374</v>
      </c>
      <c r="U29" s="260"/>
      <c r="V29" s="471"/>
    </row>
    <row r="30" spans="1:22" ht="20.100000000000001" customHeight="1">
      <c r="A30" s="482"/>
      <c r="B30" s="259"/>
      <c r="C30" s="459" t="s">
        <v>375</v>
      </c>
      <c r="D30" s="460"/>
      <c r="E30" s="484"/>
      <c r="F30" s="254">
        <v>99.8</v>
      </c>
      <c r="G30" s="255">
        <v>101.9</v>
      </c>
      <c r="H30" s="255">
        <v>99.7</v>
      </c>
      <c r="I30" s="255">
        <v>91.9</v>
      </c>
      <c r="J30" s="255">
        <v>101.8</v>
      </c>
      <c r="K30" s="248"/>
      <c r="L30" s="248"/>
      <c r="M30" s="255">
        <v>100.8</v>
      </c>
      <c r="N30" s="255">
        <v>100.5</v>
      </c>
      <c r="O30" s="255">
        <v>98.3</v>
      </c>
      <c r="P30" s="255">
        <v>101.4</v>
      </c>
      <c r="Q30" s="255">
        <v>100.9</v>
      </c>
      <c r="R30" s="255">
        <v>100.8</v>
      </c>
      <c r="S30" s="256">
        <v>99.8</v>
      </c>
      <c r="T30" s="257" t="s">
        <v>375</v>
      </c>
      <c r="U30" s="260"/>
      <c r="V30" s="471"/>
    </row>
    <row r="31" spans="1:22" ht="20.100000000000001" customHeight="1">
      <c r="A31" s="482"/>
      <c r="B31" s="259"/>
      <c r="C31" s="459"/>
      <c r="D31" s="484"/>
      <c r="E31" s="484"/>
      <c r="F31" s="247"/>
      <c r="G31" s="248"/>
      <c r="H31" s="248"/>
      <c r="I31" s="237"/>
      <c r="J31" s="248"/>
      <c r="K31" s="248"/>
      <c r="L31" s="248"/>
      <c r="M31" s="248"/>
      <c r="N31" s="248"/>
      <c r="O31" s="248"/>
      <c r="P31" s="248"/>
      <c r="Q31" s="248"/>
      <c r="R31" s="248"/>
      <c r="S31" s="249"/>
      <c r="T31" s="257"/>
      <c r="U31" s="260"/>
      <c r="V31" s="471"/>
    </row>
    <row r="32" spans="1:22" ht="20.100000000000001" customHeight="1">
      <c r="A32" s="482"/>
      <c r="B32" s="259"/>
      <c r="C32" s="459" t="s">
        <v>376</v>
      </c>
      <c r="D32" s="484"/>
      <c r="E32" s="484"/>
      <c r="F32" s="254">
        <v>99.9</v>
      </c>
      <c r="G32" s="255">
        <v>101.8</v>
      </c>
      <c r="H32" s="255">
        <v>100.2</v>
      </c>
      <c r="I32" s="255">
        <v>92.3</v>
      </c>
      <c r="J32" s="255">
        <v>99.2</v>
      </c>
      <c r="K32" s="248"/>
      <c r="L32" s="248"/>
      <c r="M32" s="255">
        <v>105.5</v>
      </c>
      <c r="N32" s="255">
        <v>101.5</v>
      </c>
      <c r="O32" s="255">
        <v>97.8</v>
      </c>
      <c r="P32" s="255">
        <v>103.5</v>
      </c>
      <c r="Q32" s="255">
        <v>100.9</v>
      </c>
      <c r="R32" s="255">
        <v>100.8</v>
      </c>
      <c r="S32" s="256">
        <v>100</v>
      </c>
      <c r="T32" s="257" t="s">
        <v>376</v>
      </c>
      <c r="U32" s="260"/>
      <c r="V32" s="471"/>
    </row>
    <row r="33" spans="1:22" ht="20.100000000000001" customHeight="1">
      <c r="A33" s="482"/>
      <c r="B33" s="259"/>
      <c r="C33" s="459" t="s">
        <v>377</v>
      </c>
      <c r="D33" s="484"/>
      <c r="E33" s="484"/>
      <c r="F33" s="254">
        <v>99.6</v>
      </c>
      <c r="G33" s="255">
        <v>101.2</v>
      </c>
      <c r="H33" s="255">
        <v>100.6</v>
      </c>
      <c r="I33" s="255">
        <v>93</v>
      </c>
      <c r="J33" s="255">
        <v>97.4</v>
      </c>
      <c r="K33" s="248"/>
      <c r="L33" s="248"/>
      <c r="M33" s="255">
        <v>103.4</v>
      </c>
      <c r="N33" s="255">
        <v>99.9</v>
      </c>
      <c r="O33" s="255">
        <v>97.3</v>
      </c>
      <c r="P33" s="255">
        <v>101.3</v>
      </c>
      <c r="Q33" s="255">
        <v>101.2</v>
      </c>
      <c r="R33" s="255">
        <v>100.9</v>
      </c>
      <c r="S33" s="256">
        <v>99.5</v>
      </c>
      <c r="T33" s="257" t="s">
        <v>377</v>
      </c>
      <c r="U33" s="260"/>
      <c r="V33" s="471"/>
    </row>
    <row r="34" spans="1:22" ht="20.100000000000001" customHeight="1">
      <c r="A34" s="482"/>
      <c r="B34" s="259"/>
      <c r="C34" s="459" t="s">
        <v>378</v>
      </c>
      <c r="D34" s="484"/>
      <c r="E34" s="484"/>
      <c r="F34" s="254">
        <v>99.9</v>
      </c>
      <c r="G34" s="255">
        <v>101.9</v>
      </c>
      <c r="H34" s="255">
        <v>99.9</v>
      </c>
      <c r="I34" s="255">
        <v>92.4</v>
      </c>
      <c r="J34" s="255">
        <v>100.4</v>
      </c>
      <c r="K34" s="248"/>
      <c r="L34" s="248"/>
      <c r="M34" s="255">
        <v>101.5</v>
      </c>
      <c r="N34" s="255">
        <v>100.3</v>
      </c>
      <c r="O34" s="255">
        <v>98.2</v>
      </c>
      <c r="P34" s="255">
        <v>102</v>
      </c>
      <c r="Q34" s="255">
        <v>101.7</v>
      </c>
      <c r="R34" s="255">
        <v>100.6</v>
      </c>
      <c r="S34" s="256">
        <v>99.8</v>
      </c>
      <c r="T34" s="257" t="s">
        <v>378</v>
      </c>
      <c r="U34" s="260"/>
      <c r="V34" s="471"/>
    </row>
    <row r="35" spans="1:22" ht="20.100000000000001" customHeight="1">
      <c r="A35" s="482"/>
      <c r="B35" s="259"/>
      <c r="C35" s="459"/>
      <c r="D35" s="484"/>
      <c r="E35" s="484"/>
      <c r="F35" s="247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9"/>
      <c r="T35" s="257"/>
      <c r="U35" s="260"/>
      <c r="V35" s="471"/>
    </row>
    <row r="36" spans="1:22" ht="20.100000000000001" customHeight="1">
      <c r="A36" s="482"/>
      <c r="B36" s="259"/>
      <c r="C36" s="459" t="s">
        <v>379</v>
      </c>
      <c r="D36" s="484"/>
      <c r="E36" s="484"/>
      <c r="F36" s="254">
        <v>99.6</v>
      </c>
      <c r="G36" s="255">
        <v>100.9</v>
      </c>
      <c r="H36" s="255">
        <v>99.6</v>
      </c>
      <c r="I36" s="255">
        <v>91.6</v>
      </c>
      <c r="J36" s="255">
        <v>101</v>
      </c>
      <c r="K36" s="248"/>
      <c r="L36" s="248"/>
      <c r="M36" s="255">
        <v>102</v>
      </c>
      <c r="N36" s="255">
        <v>101</v>
      </c>
      <c r="O36" s="255">
        <v>97.9</v>
      </c>
      <c r="P36" s="255">
        <v>101.9</v>
      </c>
      <c r="Q36" s="255">
        <v>101.4</v>
      </c>
      <c r="R36" s="255">
        <v>100.7</v>
      </c>
      <c r="S36" s="256">
        <v>99.6</v>
      </c>
      <c r="T36" s="257" t="s">
        <v>379</v>
      </c>
      <c r="U36" s="260"/>
      <c r="V36" s="471"/>
    </row>
    <row r="37" spans="1:22" ht="20.100000000000001" customHeight="1">
      <c r="A37" s="482"/>
      <c r="B37" s="259"/>
      <c r="C37" s="459" t="s">
        <v>380</v>
      </c>
      <c r="D37" s="484"/>
      <c r="E37" s="484"/>
      <c r="F37" s="254">
        <v>99.7</v>
      </c>
      <c r="G37" s="255">
        <v>102.4</v>
      </c>
      <c r="H37" s="255">
        <v>99.1</v>
      </c>
      <c r="I37" s="255">
        <v>91.7</v>
      </c>
      <c r="J37" s="255">
        <v>101.5</v>
      </c>
      <c r="K37" s="248"/>
      <c r="L37" s="248"/>
      <c r="M37" s="255">
        <v>99.6</v>
      </c>
      <c r="N37" s="255">
        <v>100.7</v>
      </c>
      <c r="O37" s="255">
        <v>97.6</v>
      </c>
      <c r="P37" s="255">
        <v>101.1</v>
      </c>
      <c r="Q37" s="255">
        <v>100.5</v>
      </c>
      <c r="R37" s="255">
        <v>100.5</v>
      </c>
      <c r="S37" s="256">
        <v>99.8</v>
      </c>
      <c r="T37" s="257" t="s">
        <v>380</v>
      </c>
      <c r="U37" s="260"/>
      <c r="V37" s="471"/>
    </row>
    <row r="38" spans="1:22" ht="20.100000000000001" customHeight="1">
      <c r="A38" s="482"/>
      <c r="B38" s="259"/>
      <c r="C38" s="459" t="s">
        <v>381</v>
      </c>
      <c r="D38" s="484"/>
      <c r="E38" s="484"/>
      <c r="F38" s="254">
        <v>99.8</v>
      </c>
      <c r="G38" s="255">
        <v>102.7</v>
      </c>
      <c r="H38" s="255">
        <v>99.7</v>
      </c>
      <c r="I38" s="255">
        <v>92.1</v>
      </c>
      <c r="J38" s="255">
        <v>100.2</v>
      </c>
      <c r="K38" s="248"/>
      <c r="L38" s="248"/>
      <c r="M38" s="255">
        <v>100.1</v>
      </c>
      <c r="N38" s="255">
        <v>100.1</v>
      </c>
      <c r="O38" s="255">
        <v>97.3</v>
      </c>
      <c r="P38" s="255">
        <v>101.2</v>
      </c>
      <c r="Q38" s="255">
        <v>100</v>
      </c>
      <c r="R38" s="255">
        <v>100.4</v>
      </c>
      <c r="S38" s="256">
        <v>99.8</v>
      </c>
      <c r="T38" s="257" t="s">
        <v>381</v>
      </c>
      <c r="U38" s="260"/>
      <c r="V38" s="471"/>
    </row>
    <row r="39" spans="1:22" ht="20.100000000000001" customHeight="1">
      <c r="A39" s="482"/>
      <c r="B39" s="259"/>
      <c r="C39" s="459"/>
      <c r="D39" s="484"/>
      <c r="E39" s="484"/>
      <c r="F39" s="247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9"/>
      <c r="T39" s="257"/>
      <c r="U39" s="260"/>
      <c r="V39" s="471"/>
    </row>
    <row r="40" spans="1:22" ht="20.100000000000001" customHeight="1">
      <c r="A40" s="482"/>
      <c r="B40" s="259"/>
      <c r="C40" s="459" t="s">
        <v>382</v>
      </c>
      <c r="D40" s="484"/>
      <c r="E40" s="484"/>
      <c r="F40" s="254">
        <v>99.7</v>
      </c>
      <c r="G40" s="255">
        <v>101.7</v>
      </c>
      <c r="H40" s="255">
        <v>99.8</v>
      </c>
      <c r="I40" s="255">
        <v>91.1</v>
      </c>
      <c r="J40" s="255">
        <v>100.1</v>
      </c>
      <c r="K40" s="248"/>
      <c r="L40" s="248"/>
      <c r="M40" s="255">
        <v>99.6</v>
      </c>
      <c r="N40" s="255">
        <v>101.2</v>
      </c>
      <c r="O40" s="255">
        <v>98.1</v>
      </c>
      <c r="P40" s="255">
        <v>101.3</v>
      </c>
      <c r="Q40" s="255">
        <v>101</v>
      </c>
      <c r="R40" s="255">
        <v>100.6</v>
      </c>
      <c r="S40" s="256">
        <v>99.6</v>
      </c>
      <c r="T40" s="257" t="s">
        <v>382</v>
      </c>
      <c r="U40" s="260"/>
      <c r="V40" s="471"/>
    </row>
    <row r="41" spans="1:22" ht="20.100000000000001" customHeight="1">
      <c r="A41" s="482"/>
      <c r="B41" s="259"/>
      <c r="C41" s="459" t="s">
        <v>383</v>
      </c>
      <c r="D41" s="484"/>
      <c r="E41" s="484"/>
      <c r="F41" s="254">
        <v>100.1</v>
      </c>
      <c r="G41" s="255">
        <v>102.4</v>
      </c>
      <c r="H41" s="255">
        <v>99.7</v>
      </c>
      <c r="I41" s="255">
        <v>90.1</v>
      </c>
      <c r="J41" s="255">
        <v>100.5</v>
      </c>
      <c r="K41" s="248"/>
      <c r="L41" s="248"/>
      <c r="M41" s="255">
        <v>104.7</v>
      </c>
      <c r="N41" s="255">
        <v>101</v>
      </c>
      <c r="O41" s="255">
        <v>98.4</v>
      </c>
      <c r="P41" s="255">
        <v>101.1</v>
      </c>
      <c r="Q41" s="255">
        <v>101.5</v>
      </c>
      <c r="R41" s="255">
        <v>100.1</v>
      </c>
      <c r="S41" s="256">
        <v>100.3</v>
      </c>
      <c r="T41" s="257" t="s">
        <v>383</v>
      </c>
      <c r="U41" s="260"/>
      <c r="V41" s="471"/>
    </row>
    <row r="42" spans="1:22" ht="20.100000000000001" customHeight="1">
      <c r="A42" s="482"/>
      <c r="B42" s="259"/>
      <c r="C42" s="459" t="s">
        <v>384</v>
      </c>
      <c r="D42" s="484"/>
      <c r="E42" s="484"/>
      <c r="F42" s="254">
        <v>99.8</v>
      </c>
      <c r="G42" s="255">
        <v>101.5</v>
      </c>
      <c r="H42" s="255">
        <v>99.7</v>
      </c>
      <c r="I42" s="255">
        <v>89.8</v>
      </c>
      <c r="J42" s="255">
        <v>100</v>
      </c>
      <c r="K42" s="248"/>
      <c r="L42" s="248"/>
      <c r="M42" s="255">
        <v>100.7</v>
      </c>
      <c r="N42" s="255">
        <v>100.9</v>
      </c>
      <c r="O42" s="255">
        <v>98.8</v>
      </c>
      <c r="P42" s="255">
        <v>100.9</v>
      </c>
      <c r="Q42" s="255">
        <v>101.5</v>
      </c>
      <c r="R42" s="255">
        <v>100.7</v>
      </c>
      <c r="S42" s="256">
        <v>99.9</v>
      </c>
      <c r="T42" s="257" t="s">
        <v>384</v>
      </c>
      <c r="U42" s="260"/>
      <c r="V42" s="471"/>
    </row>
    <row r="43" spans="1:22" ht="20.100000000000001" customHeight="1">
      <c r="A43" s="483"/>
      <c r="B43" s="261"/>
      <c r="C43" s="459" t="s">
        <v>385</v>
      </c>
      <c r="D43" s="484"/>
      <c r="E43" s="484"/>
      <c r="F43" s="254">
        <v>99.8</v>
      </c>
      <c r="G43" s="255">
        <v>101.2</v>
      </c>
      <c r="H43" s="255">
        <v>100.1</v>
      </c>
      <c r="I43" s="255">
        <v>90.1</v>
      </c>
      <c r="J43" s="255">
        <v>99.7</v>
      </c>
      <c r="K43" s="248"/>
      <c r="L43" s="248"/>
      <c r="M43" s="255">
        <v>101.2</v>
      </c>
      <c r="N43" s="255">
        <v>101.2</v>
      </c>
      <c r="O43" s="255">
        <v>98.2</v>
      </c>
      <c r="P43" s="255">
        <v>101.1</v>
      </c>
      <c r="Q43" s="255">
        <v>100.9</v>
      </c>
      <c r="R43" s="255">
        <v>100.7</v>
      </c>
      <c r="S43" s="256">
        <v>99.8</v>
      </c>
      <c r="T43" s="257" t="s">
        <v>385</v>
      </c>
      <c r="U43" s="263"/>
      <c r="V43" s="472"/>
    </row>
    <row r="44" spans="1:22" ht="19.5" customHeight="1" thickBot="1">
      <c r="A44" s="267"/>
      <c r="C44" s="237"/>
      <c r="D44" s="237"/>
      <c r="E44" s="301"/>
      <c r="F44" s="269"/>
      <c r="G44" s="269"/>
      <c r="H44" s="269"/>
      <c r="I44" s="269"/>
      <c r="J44" s="269"/>
      <c r="K44" s="270"/>
      <c r="L44" s="270"/>
      <c r="M44" s="269"/>
      <c r="N44" s="269"/>
      <c r="O44" s="269"/>
      <c r="P44" s="269"/>
      <c r="Q44" s="269"/>
      <c r="R44" s="269"/>
      <c r="S44" s="269"/>
      <c r="T44" s="271"/>
      <c r="V44" s="272"/>
    </row>
    <row r="45" spans="1:22" ht="20.100000000000001" customHeight="1">
      <c r="A45" s="502" t="s">
        <v>770</v>
      </c>
      <c r="B45" s="502"/>
      <c r="C45" s="502"/>
      <c r="D45" s="502"/>
      <c r="E45" s="502"/>
      <c r="F45" s="502"/>
      <c r="G45" s="274"/>
      <c r="H45" s="274"/>
      <c r="I45" s="274"/>
      <c r="J45" s="275"/>
      <c r="K45" s="237"/>
      <c r="L45" s="237"/>
      <c r="M45" s="275"/>
      <c r="N45" s="275"/>
      <c r="O45" s="275"/>
      <c r="P45" s="275"/>
      <c r="Q45" s="275"/>
      <c r="R45" s="457" t="s">
        <v>761</v>
      </c>
      <c r="S45" s="458"/>
      <c r="T45" s="458"/>
      <c r="U45" s="458"/>
      <c r="V45" s="458"/>
    </row>
    <row r="46" spans="1:22" ht="20.100000000000001" customHeight="1">
      <c r="A46" s="480" t="s">
        <v>769</v>
      </c>
      <c r="B46" s="480"/>
      <c r="C46" s="480"/>
      <c r="D46" s="480"/>
      <c r="E46" s="480"/>
      <c r="F46" s="480"/>
      <c r="G46" s="302"/>
      <c r="H46" s="277"/>
      <c r="I46" s="277"/>
      <c r="J46" s="277"/>
      <c r="K46" s="277"/>
      <c r="L46" s="277"/>
      <c r="M46" s="277"/>
      <c r="N46" s="277"/>
      <c r="O46" s="277"/>
      <c r="P46" s="276"/>
    </row>
    <row r="47" spans="1:22" ht="20.100000000000001" customHeight="1">
      <c r="A47" s="480" t="s">
        <v>771</v>
      </c>
      <c r="B47" s="480"/>
      <c r="C47" s="480"/>
      <c r="D47" s="480"/>
      <c r="E47" s="480"/>
      <c r="F47" s="480"/>
      <c r="G47" s="303"/>
      <c r="H47" s="276"/>
      <c r="I47" s="276"/>
      <c r="P47" s="278"/>
    </row>
    <row r="48" spans="1:22" ht="20.100000000000001" customHeight="1">
      <c r="A48" s="480" t="s">
        <v>772</v>
      </c>
      <c r="B48" s="480"/>
      <c r="C48" s="480"/>
      <c r="D48" s="480"/>
      <c r="E48" s="480"/>
      <c r="F48" s="480"/>
      <c r="G48" s="276"/>
      <c r="H48" s="276"/>
      <c r="I48" s="276"/>
      <c r="P48" s="276"/>
    </row>
    <row r="49" spans="1:25" ht="20.100000000000001" customHeight="1">
      <c r="A49" s="480" t="s">
        <v>601</v>
      </c>
      <c r="B49" s="480"/>
      <c r="C49" s="480"/>
      <c r="D49" s="480"/>
      <c r="E49" s="480"/>
      <c r="F49" s="480"/>
      <c r="G49" s="276"/>
      <c r="H49" s="276"/>
      <c r="I49" s="276"/>
    </row>
    <row r="50" spans="1:25" ht="20.100000000000001" customHeight="1">
      <c r="A50" s="474" t="s">
        <v>424</v>
      </c>
      <c r="B50" s="474"/>
      <c r="C50" s="474"/>
      <c r="D50" s="474"/>
      <c r="E50" s="474"/>
      <c r="F50" s="474"/>
      <c r="G50" s="474"/>
      <c r="H50" s="474"/>
      <c r="I50" s="474"/>
      <c r="J50" s="474"/>
      <c r="K50" s="474"/>
      <c r="L50" s="226"/>
      <c r="M50" s="475" t="s">
        <v>344</v>
      </c>
      <c r="N50" s="475"/>
      <c r="O50" s="475"/>
      <c r="P50" s="475"/>
      <c r="Q50" s="475"/>
      <c r="R50" s="475"/>
      <c r="S50" s="475"/>
      <c r="T50" s="475"/>
      <c r="U50" s="475"/>
      <c r="V50" s="475"/>
    </row>
    <row r="51" spans="1:25" ht="20.100000000000001" customHeight="1" thickBot="1">
      <c r="A51" s="481" t="s">
        <v>615</v>
      </c>
      <c r="B51" s="481"/>
      <c r="C51" s="481"/>
      <c r="D51" s="481"/>
      <c r="E51" s="481"/>
      <c r="F51" s="228"/>
      <c r="G51" s="228"/>
      <c r="H51" s="228"/>
      <c r="S51" s="466" t="s">
        <v>606</v>
      </c>
      <c r="T51" s="466"/>
      <c r="U51" s="466"/>
      <c r="V51" s="466"/>
    </row>
    <row r="52" spans="1:25" ht="20.100000000000001" customHeight="1">
      <c r="A52" s="462" t="s">
        <v>40</v>
      </c>
      <c r="B52" s="463"/>
      <c r="C52" s="463"/>
      <c r="D52" s="463"/>
      <c r="E52" s="463"/>
      <c r="F52" s="455" t="s">
        <v>26</v>
      </c>
      <c r="G52" s="455" t="s">
        <v>27</v>
      </c>
      <c r="H52" s="455" t="s">
        <v>28</v>
      </c>
      <c r="I52" s="455" t="s">
        <v>29</v>
      </c>
      <c r="J52" s="229" t="s">
        <v>31</v>
      </c>
      <c r="K52" s="230"/>
      <c r="L52" s="230"/>
      <c r="M52" s="231" t="s">
        <v>32</v>
      </c>
      <c r="N52" s="455" t="s">
        <v>34</v>
      </c>
      <c r="O52" s="455" t="s">
        <v>35</v>
      </c>
      <c r="P52" s="455" t="s">
        <v>36</v>
      </c>
      <c r="Q52" s="455" t="s">
        <v>37</v>
      </c>
      <c r="R52" s="455" t="s">
        <v>38</v>
      </c>
      <c r="S52" s="232" t="s">
        <v>341</v>
      </c>
      <c r="T52" s="455" t="s">
        <v>39</v>
      </c>
      <c r="U52" s="463"/>
      <c r="V52" s="469"/>
    </row>
    <row r="53" spans="1:25" ht="20.100000000000001" customHeight="1">
      <c r="A53" s="464"/>
      <c r="B53" s="465"/>
      <c r="C53" s="465"/>
      <c r="D53" s="465"/>
      <c r="E53" s="465"/>
      <c r="F53" s="456"/>
      <c r="G53" s="456"/>
      <c r="H53" s="456"/>
      <c r="I53" s="456"/>
      <c r="J53" s="279" t="s">
        <v>30</v>
      </c>
      <c r="K53" s="234"/>
      <c r="L53" s="234"/>
      <c r="M53" s="280" t="s">
        <v>33</v>
      </c>
      <c r="N53" s="456"/>
      <c r="O53" s="456"/>
      <c r="P53" s="456"/>
      <c r="Q53" s="456"/>
      <c r="R53" s="456"/>
      <c r="S53" s="281" t="s">
        <v>342</v>
      </c>
      <c r="T53" s="465"/>
      <c r="U53" s="465"/>
      <c r="V53" s="470"/>
    </row>
    <row r="54" spans="1:25" ht="5.0999999999999996" customHeight="1">
      <c r="A54" s="267"/>
      <c r="E54" s="282"/>
      <c r="F54" s="269"/>
      <c r="G54" s="269"/>
      <c r="H54" s="269"/>
      <c r="I54" s="269"/>
      <c r="J54" s="269"/>
      <c r="K54" s="269"/>
      <c r="L54" s="270"/>
      <c r="M54" s="269"/>
      <c r="N54" s="269"/>
      <c r="O54" s="269"/>
      <c r="P54" s="269"/>
      <c r="Q54" s="269"/>
      <c r="R54" s="269"/>
      <c r="S54" s="269"/>
      <c r="T54" s="253"/>
    </row>
    <row r="55" spans="1:25" ht="20.100000000000001" customHeight="1">
      <c r="A55" s="489" t="s">
        <v>560</v>
      </c>
      <c r="B55" s="253"/>
      <c r="C55" s="459" t="s">
        <v>51</v>
      </c>
      <c r="D55" s="460"/>
      <c r="E55" s="461"/>
      <c r="F55" s="283">
        <v>99.9</v>
      </c>
      <c r="G55" s="283">
        <v>102</v>
      </c>
      <c r="H55" s="283">
        <v>100.3</v>
      </c>
      <c r="I55" s="283">
        <v>92.6</v>
      </c>
      <c r="J55" s="283">
        <v>97.3</v>
      </c>
      <c r="K55" s="283"/>
      <c r="L55" s="283"/>
      <c r="M55" s="283">
        <v>104.8</v>
      </c>
      <c r="N55" s="283">
        <v>100.9</v>
      </c>
      <c r="O55" s="283">
        <v>97.9</v>
      </c>
      <c r="P55" s="283">
        <v>101.1</v>
      </c>
      <c r="Q55" s="283">
        <v>100.8</v>
      </c>
      <c r="R55" s="283">
        <v>100.8</v>
      </c>
      <c r="S55" s="283">
        <v>99.9</v>
      </c>
      <c r="T55" s="284" t="s">
        <v>445</v>
      </c>
      <c r="U55" s="258"/>
      <c r="V55" s="467" t="s">
        <v>560</v>
      </c>
      <c r="Y55" s="227" t="s">
        <v>760</v>
      </c>
    </row>
    <row r="56" spans="1:25" ht="20.100000000000001" customHeight="1">
      <c r="A56" s="489"/>
      <c r="B56" s="259"/>
      <c r="C56" s="459" t="s">
        <v>52</v>
      </c>
      <c r="D56" s="460"/>
      <c r="E56" s="461"/>
      <c r="F56" s="283">
        <v>99.8</v>
      </c>
      <c r="G56" s="283">
        <v>101.9</v>
      </c>
      <c r="H56" s="283">
        <v>99.1</v>
      </c>
      <c r="I56" s="283">
        <v>95.6</v>
      </c>
      <c r="J56" s="283">
        <v>102.2</v>
      </c>
      <c r="K56" s="283"/>
      <c r="L56" s="283"/>
      <c r="M56" s="283">
        <v>100.6</v>
      </c>
      <c r="N56" s="283">
        <v>101</v>
      </c>
      <c r="O56" s="283" t="s">
        <v>758</v>
      </c>
      <c r="P56" s="283">
        <v>102.1</v>
      </c>
      <c r="Q56" s="283">
        <v>100.3</v>
      </c>
      <c r="R56" s="283">
        <v>99.8</v>
      </c>
      <c r="S56" s="283">
        <v>100</v>
      </c>
      <c r="T56" s="284" t="s">
        <v>446</v>
      </c>
      <c r="U56" s="260"/>
      <c r="V56" s="467"/>
    </row>
    <row r="57" spans="1:25" ht="20.100000000000001" customHeight="1">
      <c r="A57" s="489"/>
      <c r="B57" s="259"/>
      <c r="C57" s="459" t="s">
        <v>53</v>
      </c>
      <c r="D57" s="460"/>
      <c r="E57" s="461"/>
      <c r="F57" s="283">
        <v>99.7</v>
      </c>
      <c r="G57" s="283">
        <v>101.2</v>
      </c>
      <c r="H57" s="283">
        <v>99.5</v>
      </c>
      <c r="I57" s="283">
        <v>96.2</v>
      </c>
      <c r="J57" s="283">
        <v>97.9</v>
      </c>
      <c r="K57" s="283"/>
      <c r="L57" s="283"/>
      <c r="M57" s="283">
        <v>100</v>
      </c>
      <c r="N57" s="283">
        <v>101.2</v>
      </c>
      <c r="O57" s="283">
        <v>97.1</v>
      </c>
      <c r="P57" s="283">
        <v>101.7</v>
      </c>
      <c r="Q57" s="283">
        <v>101.4</v>
      </c>
      <c r="R57" s="283">
        <v>100.5</v>
      </c>
      <c r="S57" s="283">
        <v>99.7</v>
      </c>
      <c r="T57" s="284" t="s">
        <v>447</v>
      </c>
      <c r="U57" s="260"/>
      <c r="V57" s="467"/>
    </row>
    <row r="58" spans="1:25" ht="20.100000000000001" customHeight="1">
      <c r="A58" s="489"/>
      <c r="B58" s="259"/>
      <c r="C58" s="459" t="s">
        <v>54</v>
      </c>
      <c r="D58" s="460"/>
      <c r="E58" s="461"/>
      <c r="F58" s="283">
        <v>100.3</v>
      </c>
      <c r="G58" s="283">
        <v>101.4</v>
      </c>
      <c r="H58" s="283">
        <v>100.2</v>
      </c>
      <c r="I58" s="283">
        <v>97.2</v>
      </c>
      <c r="J58" s="283">
        <v>98.2</v>
      </c>
      <c r="K58" s="283"/>
      <c r="L58" s="283"/>
      <c r="M58" s="283">
        <v>103.3</v>
      </c>
      <c r="N58" s="283">
        <v>101</v>
      </c>
      <c r="O58" s="283">
        <v>97.9</v>
      </c>
      <c r="P58" s="283">
        <v>102.1</v>
      </c>
      <c r="Q58" s="283">
        <v>100.9</v>
      </c>
      <c r="R58" s="283">
        <v>100.8</v>
      </c>
      <c r="S58" s="283">
        <v>100.3</v>
      </c>
      <c r="T58" s="284" t="s">
        <v>448</v>
      </c>
      <c r="U58" s="260"/>
      <c r="V58" s="467"/>
    </row>
    <row r="59" spans="1:25" ht="20.100000000000001" customHeight="1">
      <c r="A59" s="489"/>
      <c r="B59" s="259"/>
      <c r="C59" s="459" t="s">
        <v>55</v>
      </c>
      <c r="D59" s="460"/>
      <c r="E59" s="461"/>
      <c r="F59" s="283">
        <v>99.6</v>
      </c>
      <c r="G59" s="283">
        <v>101.6</v>
      </c>
      <c r="H59" s="283">
        <v>100</v>
      </c>
      <c r="I59" s="283">
        <v>92.3</v>
      </c>
      <c r="J59" s="283">
        <v>97.6</v>
      </c>
      <c r="K59" s="283"/>
      <c r="L59" s="283"/>
      <c r="M59" s="283">
        <v>99</v>
      </c>
      <c r="N59" s="283">
        <v>101</v>
      </c>
      <c r="O59" s="283">
        <v>97.9</v>
      </c>
      <c r="P59" s="283">
        <v>101</v>
      </c>
      <c r="Q59" s="283">
        <v>100.5</v>
      </c>
      <c r="R59" s="283">
        <v>100.5</v>
      </c>
      <c r="S59" s="283">
        <v>99.5</v>
      </c>
      <c r="T59" s="284" t="s">
        <v>449</v>
      </c>
      <c r="U59" s="260"/>
      <c r="V59" s="467"/>
    </row>
    <row r="60" spans="1:25" ht="20.100000000000001" customHeight="1">
      <c r="A60" s="489"/>
      <c r="B60" s="259"/>
      <c r="C60" s="459" t="s">
        <v>56</v>
      </c>
      <c r="D60" s="460"/>
      <c r="E60" s="461"/>
      <c r="F60" s="283">
        <v>99.7</v>
      </c>
      <c r="G60" s="283">
        <v>101.5</v>
      </c>
      <c r="H60" s="283">
        <v>100.3</v>
      </c>
      <c r="I60" s="283">
        <v>92.6</v>
      </c>
      <c r="J60" s="283">
        <v>97.4</v>
      </c>
      <c r="K60" s="283"/>
      <c r="L60" s="283"/>
      <c r="M60" s="283">
        <v>101.1</v>
      </c>
      <c r="N60" s="283">
        <v>102.3</v>
      </c>
      <c r="O60" s="283">
        <v>98</v>
      </c>
      <c r="P60" s="283">
        <v>101.8</v>
      </c>
      <c r="Q60" s="283">
        <v>100.8</v>
      </c>
      <c r="R60" s="283">
        <v>101.2</v>
      </c>
      <c r="S60" s="283">
        <v>99.7</v>
      </c>
      <c r="T60" s="284" t="s">
        <v>450</v>
      </c>
      <c r="U60" s="260"/>
      <c r="V60" s="467"/>
    </row>
    <row r="61" spans="1:25" ht="20.100000000000001" customHeight="1">
      <c r="A61" s="489"/>
      <c r="B61" s="259"/>
      <c r="C61" s="459"/>
      <c r="D61" s="460"/>
      <c r="E61" s="461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5"/>
      <c r="Q61" s="283"/>
      <c r="R61" s="283"/>
      <c r="S61" s="283"/>
      <c r="T61" s="284"/>
      <c r="U61" s="260"/>
      <c r="V61" s="467"/>
    </row>
    <row r="62" spans="1:25" ht="20.100000000000001" customHeight="1">
      <c r="A62" s="489"/>
      <c r="B62" s="259"/>
      <c r="C62" s="459" t="s">
        <v>57</v>
      </c>
      <c r="D62" s="460"/>
      <c r="E62" s="461"/>
      <c r="F62" s="283">
        <v>99.7</v>
      </c>
      <c r="G62" s="283">
        <v>102</v>
      </c>
      <c r="H62" s="283">
        <v>100.2</v>
      </c>
      <c r="I62" s="283">
        <v>92.2</v>
      </c>
      <c r="J62" s="283">
        <v>99.5</v>
      </c>
      <c r="K62" s="283"/>
      <c r="L62" s="283"/>
      <c r="M62" s="283">
        <v>99.4</v>
      </c>
      <c r="N62" s="283">
        <v>100.6</v>
      </c>
      <c r="O62" s="283">
        <v>97.9</v>
      </c>
      <c r="P62" s="283">
        <v>101.1</v>
      </c>
      <c r="Q62" s="283">
        <v>100.5</v>
      </c>
      <c r="R62" s="283">
        <v>100.7</v>
      </c>
      <c r="S62" s="283">
        <v>99.7</v>
      </c>
      <c r="T62" s="284" t="s">
        <v>451</v>
      </c>
      <c r="U62" s="260"/>
      <c r="V62" s="467"/>
    </row>
    <row r="63" spans="1:25" ht="20.100000000000001" customHeight="1">
      <c r="A63" s="489"/>
      <c r="B63" s="259"/>
      <c r="C63" s="459" t="s">
        <v>58</v>
      </c>
      <c r="D63" s="460"/>
      <c r="E63" s="461"/>
      <c r="F63" s="283">
        <v>99.6</v>
      </c>
      <c r="G63" s="283">
        <v>101.5</v>
      </c>
      <c r="H63" s="283">
        <v>99.4</v>
      </c>
      <c r="I63" s="283">
        <v>91.4</v>
      </c>
      <c r="J63" s="283">
        <v>98.2</v>
      </c>
      <c r="K63" s="283"/>
      <c r="L63" s="283"/>
      <c r="M63" s="283">
        <v>101.7</v>
      </c>
      <c r="N63" s="283">
        <v>100.3</v>
      </c>
      <c r="O63" s="283">
        <v>98.4</v>
      </c>
      <c r="P63" s="283">
        <v>102.2</v>
      </c>
      <c r="Q63" s="283">
        <v>101.2</v>
      </c>
      <c r="R63" s="283">
        <v>100.4</v>
      </c>
      <c r="S63" s="283">
        <v>99.7</v>
      </c>
      <c r="T63" s="284" t="s">
        <v>452</v>
      </c>
      <c r="U63" s="260"/>
      <c r="V63" s="467"/>
    </row>
    <row r="64" spans="1:25" ht="20.100000000000001" customHeight="1">
      <c r="A64" s="489"/>
      <c r="B64" s="259"/>
      <c r="C64" s="459" t="s">
        <v>59</v>
      </c>
      <c r="D64" s="460"/>
      <c r="E64" s="461"/>
      <c r="F64" s="283">
        <v>99.7</v>
      </c>
      <c r="G64" s="283">
        <v>101.4</v>
      </c>
      <c r="H64" s="283">
        <v>99.8</v>
      </c>
      <c r="I64" s="283">
        <v>90.7</v>
      </c>
      <c r="J64" s="283">
        <v>98.9</v>
      </c>
      <c r="K64" s="283"/>
      <c r="L64" s="283"/>
      <c r="M64" s="283">
        <v>100.9</v>
      </c>
      <c r="N64" s="283">
        <v>101.1</v>
      </c>
      <c r="O64" s="283">
        <v>98.2</v>
      </c>
      <c r="P64" s="283">
        <v>101.2</v>
      </c>
      <c r="Q64" s="283">
        <v>101.4</v>
      </c>
      <c r="R64" s="283">
        <v>101.2</v>
      </c>
      <c r="S64" s="283">
        <v>99.7</v>
      </c>
      <c r="T64" s="284" t="s">
        <v>453</v>
      </c>
      <c r="U64" s="260"/>
      <c r="V64" s="467"/>
    </row>
    <row r="65" spans="1:22" ht="20.100000000000001" customHeight="1">
      <c r="A65" s="489"/>
      <c r="B65" s="259"/>
      <c r="C65" s="459" t="s">
        <v>60</v>
      </c>
      <c r="D65" s="460"/>
      <c r="E65" s="461"/>
      <c r="F65" s="283">
        <v>99.7</v>
      </c>
      <c r="G65" s="283">
        <v>101.4</v>
      </c>
      <c r="H65" s="283">
        <v>99.8</v>
      </c>
      <c r="I65" s="283">
        <v>91.8</v>
      </c>
      <c r="J65" s="283">
        <v>97.1</v>
      </c>
      <c r="K65" s="283"/>
      <c r="L65" s="283"/>
      <c r="M65" s="283">
        <v>102.6</v>
      </c>
      <c r="N65" s="283">
        <v>100.9</v>
      </c>
      <c r="O65" s="283">
        <v>98</v>
      </c>
      <c r="P65" s="283">
        <v>101.8</v>
      </c>
      <c r="Q65" s="283">
        <v>100.8</v>
      </c>
      <c r="R65" s="283">
        <v>100.4</v>
      </c>
      <c r="S65" s="283">
        <v>99.6</v>
      </c>
      <c r="T65" s="284" t="s">
        <v>454</v>
      </c>
      <c r="U65" s="260"/>
      <c r="V65" s="467"/>
    </row>
    <row r="66" spans="1:22" ht="20.100000000000001" customHeight="1">
      <c r="A66" s="489"/>
      <c r="B66" s="259"/>
      <c r="C66" s="459"/>
      <c r="D66" s="460"/>
      <c r="E66" s="461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4"/>
      <c r="U66" s="260"/>
      <c r="V66" s="467"/>
    </row>
    <row r="67" spans="1:22" ht="20.100000000000001" customHeight="1">
      <c r="A67" s="489"/>
      <c r="B67" s="259"/>
      <c r="C67" s="459" t="s">
        <v>61</v>
      </c>
      <c r="D67" s="460"/>
      <c r="E67" s="461"/>
      <c r="F67" s="283">
        <v>100.2</v>
      </c>
      <c r="G67" s="283">
        <v>102.4</v>
      </c>
      <c r="H67" s="283">
        <v>99.9</v>
      </c>
      <c r="I67" s="283">
        <v>93.3</v>
      </c>
      <c r="J67" s="283">
        <v>99.3</v>
      </c>
      <c r="K67" s="283"/>
      <c r="L67" s="283"/>
      <c r="M67" s="283">
        <v>101.1</v>
      </c>
      <c r="N67" s="283">
        <v>101.2</v>
      </c>
      <c r="O67" s="283">
        <v>98.3</v>
      </c>
      <c r="P67" s="283">
        <v>101.1</v>
      </c>
      <c r="Q67" s="283">
        <v>101.1</v>
      </c>
      <c r="R67" s="283">
        <v>101</v>
      </c>
      <c r="S67" s="283">
        <v>100.3</v>
      </c>
      <c r="T67" s="284" t="s">
        <v>455</v>
      </c>
      <c r="U67" s="260"/>
      <c r="V67" s="467"/>
    </row>
    <row r="68" spans="1:22" ht="20.100000000000001" customHeight="1">
      <c r="A68" s="489"/>
      <c r="B68" s="259"/>
      <c r="C68" s="459" t="s">
        <v>62</v>
      </c>
      <c r="D68" s="460"/>
      <c r="E68" s="461"/>
      <c r="F68" s="283">
        <v>100</v>
      </c>
      <c r="G68" s="283">
        <v>101.7</v>
      </c>
      <c r="H68" s="283">
        <v>99.8</v>
      </c>
      <c r="I68" s="283">
        <v>93.4</v>
      </c>
      <c r="J68" s="283">
        <v>97.1</v>
      </c>
      <c r="K68" s="283"/>
      <c r="L68" s="283"/>
      <c r="M68" s="283">
        <v>102.3</v>
      </c>
      <c r="N68" s="283">
        <v>100.8</v>
      </c>
      <c r="O68" s="283">
        <v>99</v>
      </c>
      <c r="P68" s="283">
        <v>100.7</v>
      </c>
      <c r="Q68" s="283">
        <v>101</v>
      </c>
      <c r="R68" s="283">
        <v>101.2</v>
      </c>
      <c r="S68" s="283">
        <v>100</v>
      </c>
      <c r="T68" s="284" t="s">
        <v>456</v>
      </c>
      <c r="U68" s="260"/>
      <c r="V68" s="467"/>
    </row>
    <row r="69" spans="1:22" ht="20.100000000000001" customHeight="1">
      <c r="A69" s="489"/>
      <c r="B69" s="259"/>
      <c r="C69" s="459" t="s">
        <v>63</v>
      </c>
      <c r="D69" s="460"/>
      <c r="E69" s="461"/>
      <c r="F69" s="283">
        <v>99.9</v>
      </c>
      <c r="G69" s="283">
        <v>101.8</v>
      </c>
      <c r="H69" s="283">
        <v>99.9</v>
      </c>
      <c r="I69" s="283">
        <v>93.1</v>
      </c>
      <c r="J69" s="283">
        <v>99.1</v>
      </c>
      <c r="K69" s="283"/>
      <c r="L69" s="283"/>
      <c r="M69" s="283">
        <v>102.1</v>
      </c>
      <c r="N69" s="283">
        <v>101.1</v>
      </c>
      <c r="O69" s="283">
        <v>98.9</v>
      </c>
      <c r="P69" s="283">
        <v>99.2</v>
      </c>
      <c r="Q69" s="283">
        <v>100.7</v>
      </c>
      <c r="R69" s="283">
        <v>98.9</v>
      </c>
      <c r="S69" s="283">
        <v>99.9</v>
      </c>
      <c r="T69" s="284" t="s">
        <v>457</v>
      </c>
      <c r="U69" s="260"/>
      <c r="V69" s="467"/>
    </row>
    <row r="70" spans="1:22" ht="20.100000000000001" customHeight="1">
      <c r="A70" s="489"/>
      <c r="B70" s="259"/>
      <c r="C70" s="459" t="s">
        <v>64</v>
      </c>
      <c r="D70" s="460"/>
      <c r="E70" s="461"/>
      <c r="F70" s="283">
        <v>100.2</v>
      </c>
      <c r="G70" s="283">
        <v>101.3</v>
      </c>
      <c r="H70" s="283">
        <v>100.6</v>
      </c>
      <c r="I70" s="283">
        <v>92.9</v>
      </c>
      <c r="J70" s="283">
        <v>99.5</v>
      </c>
      <c r="K70" s="283"/>
      <c r="L70" s="283"/>
      <c r="M70" s="283">
        <v>102.9</v>
      </c>
      <c r="N70" s="283">
        <v>100.7</v>
      </c>
      <c r="O70" s="283">
        <v>98.7</v>
      </c>
      <c r="P70" s="283">
        <v>101.1</v>
      </c>
      <c r="Q70" s="283">
        <v>100.8</v>
      </c>
      <c r="R70" s="283">
        <v>101.6</v>
      </c>
      <c r="S70" s="283">
        <v>100.3</v>
      </c>
      <c r="T70" s="284" t="s">
        <v>458</v>
      </c>
      <c r="U70" s="260"/>
      <c r="V70" s="467"/>
    </row>
    <row r="71" spans="1:22" ht="20.100000000000001" customHeight="1">
      <c r="A71" s="489"/>
      <c r="B71" s="259"/>
      <c r="C71" s="459" t="s">
        <v>65</v>
      </c>
      <c r="D71" s="460"/>
      <c r="E71" s="461"/>
      <c r="F71" s="283">
        <v>99.8</v>
      </c>
      <c r="G71" s="283">
        <v>101.1</v>
      </c>
      <c r="H71" s="283">
        <v>99.4</v>
      </c>
      <c r="I71" s="283">
        <v>94.4</v>
      </c>
      <c r="J71" s="283">
        <v>96.2</v>
      </c>
      <c r="K71" s="283"/>
      <c r="L71" s="283"/>
      <c r="M71" s="283">
        <v>101</v>
      </c>
      <c r="N71" s="283">
        <v>101.4</v>
      </c>
      <c r="O71" s="283">
        <v>98.3</v>
      </c>
      <c r="P71" s="283">
        <v>102.1</v>
      </c>
      <c r="Q71" s="283">
        <v>101.6</v>
      </c>
      <c r="R71" s="283">
        <v>100.3</v>
      </c>
      <c r="S71" s="283">
        <v>99.8</v>
      </c>
      <c r="T71" s="284" t="s">
        <v>459</v>
      </c>
      <c r="U71" s="260"/>
      <c r="V71" s="467"/>
    </row>
    <row r="72" spans="1:22" ht="20.100000000000001" customHeight="1">
      <c r="A72" s="489"/>
      <c r="B72" s="259"/>
      <c r="C72" s="459" t="s">
        <v>66</v>
      </c>
      <c r="D72" s="460"/>
      <c r="E72" s="461"/>
      <c r="F72" s="283">
        <v>100.1</v>
      </c>
      <c r="G72" s="283">
        <v>101.2</v>
      </c>
      <c r="H72" s="283">
        <v>100.6</v>
      </c>
      <c r="I72" s="283">
        <v>94.6</v>
      </c>
      <c r="J72" s="283">
        <v>100.7</v>
      </c>
      <c r="K72" s="283"/>
      <c r="L72" s="283"/>
      <c r="M72" s="283">
        <v>103.5</v>
      </c>
      <c r="N72" s="283">
        <v>101.3</v>
      </c>
      <c r="O72" s="283">
        <v>97.9</v>
      </c>
      <c r="P72" s="283">
        <v>102.7</v>
      </c>
      <c r="Q72" s="283">
        <v>100.9</v>
      </c>
      <c r="R72" s="283">
        <v>100.5</v>
      </c>
      <c r="S72" s="283">
        <v>100.2</v>
      </c>
      <c r="T72" s="284" t="s">
        <v>460</v>
      </c>
      <c r="U72" s="260"/>
      <c r="V72" s="467"/>
    </row>
    <row r="73" spans="1:22" ht="20.100000000000001" customHeight="1">
      <c r="A73" s="489"/>
      <c r="B73" s="259"/>
      <c r="C73" s="459"/>
      <c r="D73" s="460"/>
      <c r="E73" s="461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4"/>
      <c r="U73" s="260"/>
      <c r="V73" s="467"/>
    </row>
    <row r="74" spans="1:22" ht="20.100000000000001" customHeight="1">
      <c r="A74" s="489"/>
      <c r="B74" s="259"/>
      <c r="C74" s="459" t="s">
        <v>67</v>
      </c>
      <c r="D74" s="460"/>
      <c r="E74" s="461"/>
      <c r="F74" s="283">
        <v>100</v>
      </c>
      <c r="G74" s="283">
        <v>101.8</v>
      </c>
      <c r="H74" s="283">
        <v>99.8</v>
      </c>
      <c r="I74" s="283">
        <v>94.9</v>
      </c>
      <c r="J74" s="283">
        <v>99.9</v>
      </c>
      <c r="K74" s="283"/>
      <c r="L74" s="283"/>
      <c r="M74" s="283">
        <v>102.7</v>
      </c>
      <c r="N74" s="283">
        <v>100.5</v>
      </c>
      <c r="O74" s="283">
        <v>97.7</v>
      </c>
      <c r="P74" s="283">
        <v>101.4</v>
      </c>
      <c r="Q74" s="283">
        <v>101.1</v>
      </c>
      <c r="R74" s="283">
        <v>101.1</v>
      </c>
      <c r="S74" s="283">
        <v>100</v>
      </c>
      <c r="T74" s="284" t="s">
        <v>461</v>
      </c>
      <c r="U74" s="260"/>
      <c r="V74" s="467"/>
    </row>
    <row r="75" spans="1:22" ht="20.100000000000001" customHeight="1">
      <c r="A75" s="489"/>
      <c r="B75" s="259"/>
      <c r="C75" s="459" t="s">
        <v>68</v>
      </c>
      <c r="D75" s="460"/>
      <c r="E75" s="461"/>
      <c r="F75" s="283">
        <v>99.7</v>
      </c>
      <c r="G75" s="283">
        <v>100.9</v>
      </c>
      <c r="H75" s="283">
        <v>99.6</v>
      </c>
      <c r="I75" s="283">
        <v>95.6</v>
      </c>
      <c r="J75" s="283">
        <v>99.4</v>
      </c>
      <c r="K75" s="283"/>
      <c r="L75" s="283"/>
      <c r="M75" s="283">
        <v>101.2</v>
      </c>
      <c r="N75" s="283">
        <v>101.7</v>
      </c>
      <c r="O75" s="283">
        <v>98</v>
      </c>
      <c r="P75" s="283">
        <v>102.4</v>
      </c>
      <c r="Q75" s="283">
        <v>101.4</v>
      </c>
      <c r="R75" s="283">
        <v>99.6</v>
      </c>
      <c r="S75" s="283">
        <v>99.7</v>
      </c>
      <c r="T75" s="284" t="s">
        <v>462</v>
      </c>
      <c r="U75" s="260"/>
      <c r="V75" s="467"/>
    </row>
    <row r="76" spans="1:22" ht="20.100000000000001" customHeight="1">
      <c r="A76" s="489"/>
      <c r="B76" s="259"/>
      <c r="C76" s="459" t="s">
        <v>69</v>
      </c>
      <c r="D76" s="460"/>
      <c r="E76" s="461"/>
      <c r="F76" s="283">
        <v>99.9</v>
      </c>
      <c r="G76" s="283">
        <v>101.3</v>
      </c>
      <c r="H76" s="226">
        <v>99.8</v>
      </c>
      <c r="I76" s="283">
        <v>95.7</v>
      </c>
      <c r="J76" s="283">
        <v>100.9</v>
      </c>
      <c r="K76" s="283"/>
      <c r="L76" s="283"/>
      <c r="M76" s="283">
        <v>99.9</v>
      </c>
      <c r="N76" s="283">
        <v>100.7</v>
      </c>
      <c r="O76" s="283">
        <v>97.7</v>
      </c>
      <c r="P76" s="283">
        <v>101.7</v>
      </c>
      <c r="Q76" s="283">
        <v>100.8</v>
      </c>
      <c r="R76" s="283">
        <v>100.3</v>
      </c>
      <c r="S76" s="283" t="s">
        <v>759</v>
      </c>
      <c r="T76" s="284" t="s">
        <v>463</v>
      </c>
      <c r="U76" s="260"/>
      <c r="V76" s="467"/>
    </row>
    <row r="77" spans="1:22" ht="20.100000000000001" customHeight="1">
      <c r="A77" s="489"/>
      <c r="B77" s="259"/>
      <c r="C77" s="459" t="s">
        <v>70</v>
      </c>
      <c r="D77" s="460"/>
      <c r="E77" s="461"/>
      <c r="F77" s="283">
        <v>100</v>
      </c>
      <c r="G77" s="283">
        <v>101.8</v>
      </c>
      <c r="H77" s="226">
        <v>99.9</v>
      </c>
      <c r="I77" s="283">
        <v>94.4</v>
      </c>
      <c r="J77" s="283">
        <v>99.5</v>
      </c>
      <c r="K77" s="283"/>
      <c r="L77" s="283"/>
      <c r="M77" s="283">
        <v>103.2</v>
      </c>
      <c r="N77" s="283">
        <v>100.3</v>
      </c>
      <c r="O77" s="283">
        <v>97.9</v>
      </c>
      <c r="P77" s="283">
        <v>103.2</v>
      </c>
      <c r="Q77" s="283">
        <v>100.2</v>
      </c>
      <c r="R77" s="283">
        <v>99.9</v>
      </c>
      <c r="S77" s="283">
        <v>100</v>
      </c>
      <c r="T77" s="284" t="s">
        <v>464</v>
      </c>
      <c r="U77" s="260"/>
      <c r="V77" s="467"/>
    </row>
    <row r="78" spans="1:22" ht="20.100000000000001" customHeight="1">
      <c r="A78" s="489"/>
      <c r="B78" s="259"/>
      <c r="C78" s="459" t="s">
        <v>71</v>
      </c>
      <c r="D78" s="460"/>
      <c r="E78" s="461"/>
      <c r="F78" s="283">
        <v>100</v>
      </c>
      <c r="G78" s="283">
        <v>102</v>
      </c>
      <c r="H78" s="226">
        <v>100.3</v>
      </c>
      <c r="I78" s="283">
        <v>95.4</v>
      </c>
      <c r="J78" s="283">
        <v>98.7</v>
      </c>
      <c r="K78" s="283"/>
      <c r="L78" s="283"/>
      <c r="M78" s="283">
        <v>100.2</v>
      </c>
      <c r="N78" s="283">
        <v>100.8</v>
      </c>
      <c r="O78" s="283">
        <v>97.7</v>
      </c>
      <c r="P78" s="283">
        <v>101.8</v>
      </c>
      <c r="Q78" s="283">
        <v>100.3</v>
      </c>
      <c r="R78" s="283">
        <v>100.6</v>
      </c>
      <c r="S78" s="283">
        <v>100</v>
      </c>
      <c r="T78" s="284" t="s">
        <v>465</v>
      </c>
      <c r="U78" s="260"/>
      <c r="V78" s="467"/>
    </row>
    <row r="79" spans="1:22" ht="20.100000000000001" customHeight="1">
      <c r="A79" s="489"/>
      <c r="B79" s="259"/>
      <c r="C79" s="459"/>
      <c r="D79" s="460"/>
      <c r="E79" s="461"/>
      <c r="F79" s="283"/>
      <c r="G79" s="283"/>
      <c r="H79" s="226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4"/>
      <c r="U79" s="260"/>
      <c r="V79" s="467"/>
    </row>
    <row r="80" spans="1:22" ht="20.100000000000001" customHeight="1">
      <c r="A80" s="489"/>
      <c r="B80" s="259"/>
      <c r="C80" s="459" t="s">
        <v>72</v>
      </c>
      <c r="D80" s="460"/>
      <c r="E80" s="461"/>
      <c r="F80" s="283">
        <v>100.2</v>
      </c>
      <c r="G80" s="283">
        <v>101.6</v>
      </c>
      <c r="H80" s="286" t="s">
        <v>748</v>
      </c>
      <c r="I80" s="283">
        <v>96.6</v>
      </c>
      <c r="J80" s="283">
        <v>100.3</v>
      </c>
      <c r="K80" s="283"/>
      <c r="L80" s="283"/>
      <c r="M80" s="283">
        <v>101.8</v>
      </c>
      <c r="N80" s="283">
        <v>101.1</v>
      </c>
      <c r="O80" s="283">
        <v>97.5</v>
      </c>
      <c r="P80" s="283">
        <v>100.8</v>
      </c>
      <c r="Q80" s="283">
        <v>100.7</v>
      </c>
      <c r="R80" s="283">
        <v>100.7</v>
      </c>
      <c r="S80" s="283">
        <v>100.3</v>
      </c>
      <c r="T80" s="284" t="s">
        <v>466</v>
      </c>
      <c r="U80" s="260"/>
      <c r="V80" s="467"/>
    </row>
    <row r="81" spans="1:22" ht="20.100000000000001" customHeight="1">
      <c r="A81" s="489"/>
      <c r="B81" s="259"/>
      <c r="C81" s="459" t="s">
        <v>73</v>
      </c>
      <c r="D81" s="460"/>
      <c r="E81" s="461"/>
      <c r="F81" s="283">
        <v>99.9</v>
      </c>
      <c r="G81" s="283">
        <v>101.8</v>
      </c>
      <c r="H81" s="286" t="s">
        <v>749</v>
      </c>
      <c r="I81" s="283">
        <v>96.1</v>
      </c>
      <c r="J81" s="283">
        <v>101.6</v>
      </c>
      <c r="K81" s="283"/>
      <c r="L81" s="283"/>
      <c r="M81" s="283">
        <v>102.6</v>
      </c>
      <c r="N81" s="283">
        <v>101.2</v>
      </c>
      <c r="O81" s="283">
        <v>97.6</v>
      </c>
      <c r="P81" s="283">
        <v>102.4</v>
      </c>
      <c r="Q81" s="283">
        <v>101.7</v>
      </c>
      <c r="R81" s="283">
        <v>100.5</v>
      </c>
      <c r="S81" s="283">
        <v>100.3</v>
      </c>
      <c r="T81" s="284" t="s">
        <v>467</v>
      </c>
      <c r="U81" s="260"/>
      <c r="V81" s="467"/>
    </row>
    <row r="82" spans="1:22" ht="20.100000000000001" customHeight="1">
      <c r="A82" s="489"/>
      <c r="B82" s="259"/>
      <c r="C82" s="459" t="s">
        <v>74</v>
      </c>
      <c r="D82" s="460"/>
      <c r="E82" s="461"/>
      <c r="F82" s="283">
        <v>100</v>
      </c>
      <c r="G82" s="283">
        <v>101.4</v>
      </c>
      <c r="H82" s="286" t="s">
        <v>750</v>
      </c>
      <c r="I82" s="283">
        <v>97</v>
      </c>
      <c r="J82" s="283">
        <v>99.4</v>
      </c>
      <c r="K82" s="283"/>
      <c r="L82" s="283"/>
      <c r="M82" s="283">
        <v>101.9</v>
      </c>
      <c r="N82" s="283">
        <v>100.7</v>
      </c>
      <c r="O82" s="283">
        <v>97.9</v>
      </c>
      <c r="P82" s="283">
        <v>103.6</v>
      </c>
      <c r="Q82" s="283">
        <v>100.1</v>
      </c>
      <c r="R82" s="283">
        <v>100.4</v>
      </c>
      <c r="S82" s="283">
        <v>100</v>
      </c>
      <c r="T82" s="284" t="s">
        <v>468</v>
      </c>
      <c r="U82" s="260"/>
      <c r="V82" s="467"/>
    </row>
    <row r="83" spans="1:22" ht="20.100000000000001" customHeight="1">
      <c r="A83" s="489"/>
      <c r="B83" s="259"/>
      <c r="C83" s="459" t="s">
        <v>75</v>
      </c>
      <c r="D83" s="460"/>
      <c r="E83" s="461"/>
      <c r="F83" s="283">
        <v>99.9</v>
      </c>
      <c r="G83" s="283">
        <v>101.8</v>
      </c>
      <c r="H83" s="286" t="s">
        <v>751</v>
      </c>
      <c r="I83" s="283">
        <v>96.3</v>
      </c>
      <c r="J83" s="283">
        <v>99</v>
      </c>
      <c r="K83" s="283"/>
      <c r="L83" s="283"/>
      <c r="M83" s="283">
        <v>102.1</v>
      </c>
      <c r="N83" s="283">
        <v>100.6</v>
      </c>
      <c r="O83" s="283">
        <v>97</v>
      </c>
      <c r="P83" s="283">
        <v>100.1</v>
      </c>
      <c r="Q83" s="283">
        <v>100.9</v>
      </c>
      <c r="R83" s="283">
        <v>100.1</v>
      </c>
      <c r="S83" s="283">
        <v>99.9</v>
      </c>
      <c r="T83" s="284" t="s">
        <v>469</v>
      </c>
      <c r="U83" s="260"/>
      <c r="V83" s="467"/>
    </row>
    <row r="84" spans="1:22" ht="20.100000000000001" customHeight="1">
      <c r="A84" s="489"/>
      <c r="B84" s="259"/>
      <c r="C84" s="459"/>
      <c r="D84" s="460"/>
      <c r="E84" s="461"/>
      <c r="F84" s="283"/>
      <c r="G84" s="283"/>
      <c r="H84" s="286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5"/>
      <c r="T84" s="284"/>
      <c r="U84" s="260"/>
      <c r="V84" s="467"/>
    </row>
    <row r="85" spans="1:22" ht="20.100000000000001" customHeight="1">
      <c r="A85" s="489"/>
      <c r="B85" s="259"/>
      <c r="C85" s="459" t="s">
        <v>76</v>
      </c>
      <c r="D85" s="460"/>
      <c r="E85" s="461"/>
      <c r="F85" s="283">
        <v>100.5</v>
      </c>
      <c r="G85" s="283">
        <v>101.8</v>
      </c>
      <c r="H85" s="286" t="s">
        <v>752</v>
      </c>
      <c r="I85" s="283">
        <v>94.3</v>
      </c>
      <c r="J85" s="283">
        <v>99.7</v>
      </c>
      <c r="K85" s="283"/>
      <c r="L85" s="283"/>
      <c r="M85" s="283">
        <v>103.9</v>
      </c>
      <c r="N85" s="283">
        <v>101</v>
      </c>
      <c r="O85" s="283">
        <v>98.5</v>
      </c>
      <c r="P85" s="283">
        <v>102.5</v>
      </c>
      <c r="Q85" s="283">
        <v>100.7</v>
      </c>
      <c r="R85" s="283">
        <v>101</v>
      </c>
      <c r="S85" s="283">
        <v>100.5</v>
      </c>
      <c r="T85" s="284" t="s">
        <v>470</v>
      </c>
      <c r="U85" s="260"/>
      <c r="V85" s="467"/>
    </row>
    <row r="86" spans="1:22" ht="20.100000000000001" customHeight="1">
      <c r="A86" s="489"/>
      <c r="B86" s="259"/>
      <c r="C86" s="459" t="s">
        <v>77</v>
      </c>
      <c r="D86" s="460"/>
      <c r="E86" s="461"/>
      <c r="F86" s="283">
        <v>100.2</v>
      </c>
      <c r="G86" s="283">
        <v>101.6</v>
      </c>
      <c r="H86" s="286" t="s">
        <v>752</v>
      </c>
      <c r="I86" s="283">
        <v>95.8</v>
      </c>
      <c r="J86" s="283">
        <v>99.4</v>
      </c>
      <c r="K86" s="283"/>
      <c r="L86" s="283"/>
      <c r="M86" s="283">
        <v>102.4</v>
      </c>
      <c r="N86" s="283">
        <v>100.9</v>
      </c>
      <c r="O86" s="283">
        <v>97.7</v>
      </c>
      <c r="P86" s="283">
        <v>102.8</v>
      </c>
      <c r="Q86" s="283">
        <v>101.3</v>
      </c>
      <c r="R86" s="283">
        <v>100.4</v>
      </c>
      <c r="S86" s="283">
        <v>100.3</v>
      </c>
      <c r="T86" s="284" t="s">
        <v>471</v>
      </c>
      <c r="U86" s="260"/>
      <c r="V86" s="467"/>
    </row>
    <row r="87" spans="1:22" ht="20.100000000000001" customHeight="1">
      <c r="A87" s="489"/>
      <c r="B87" s="259"/>
      <c r="C87" s="459" t="s">
        <v>78</v>
      </c>
      <c r="D87" s="460"/>
      <c r="E87" s="461"/>
      <c r="F87" s="283">
        <v>100.2</v>
      </c>
      <c r="G87" s="283">
        <v>101.6</v>
      </c>
      <c r="H87" s="286" t="s">
        <v>753</v>
      </c>
      <c r="I87" s="283">
        <v>95</v>
      </c>
      <c r="J87" s="283">
        <v>100.7</v>
      </c>
      <c r="K87" s="283"/>
      <c r="L87" s="283"/>
      <c r="M87" s="283">
        <v>99.8</v>
      </c>
      <c r="N87" s="283">
        <v>100.7</v>
      </c>
      <c r="O87" s="283">
        <v>98</v>
      </c>
      <c r="P87" s="283">
        <v>101.4</v>
      </c>
      <c r="Q87" s="283">
        <v>101</v>
      </c>
      <c r="R87" s="283">
        <v>100.6</v>
      </c>
      <c r="S87" s="283">
        <v>100.2</v>
      </c>
      <c r="T87" s="284" t="s">
        <v>472</v>
      </c>
      <c r="U87" s="260"/>
      <c r="V87" s="467"/>
    </row>
    <row r="88" spans="1:22" ht="20.100000000000001" customHeight="1">
      <c r="A88" s="489"/>
      <c r="B88" s="259"/>
      <c r="C88" s="459" t="s">
        <v>79</v>
      </c>
      <c r="D88" s="460"/>
      <c r="E88" s="461"/>
      <c r="F88" s="283">
        <v>100.5</v>
      </c>
      <c r="G88" s="283">
        <v>102.1</v>
      </c>
      <c r="H88" s="286" t="s">
        <v>754</v>
      </c>
      <c r="I88" s="283">
        <v>95.9</v>
      </c>
      <c r="J88" s="283">
        <v>101</v>
      </c>
      <c r="K88" s="283"/>
      <c r="L88" s="283"/>
      <c r="M88" s="283">
        <v>101.3</v>
      </c>
      <c r="N88" s="283">
        <v>100.9</v>
      </c>
      <c r="O88" s="283">
        <v>97.9</v>
      </c>
      <c r="P88" s="283">
        <v>102.1</v>
      </c>
      <c r="Q88" s="283">
        <v>100.9</v>
      </c>
      <c r="R88" s="283">
        <v>100.9</v>
      </c>
      <c r="S88" s="283">
        <v>100.6</v>
      </c>
      <c r="T88" s="284" t="s">
        <v>473</v>
      </c>
      <c r="U88" s="260"/>
      <c r="V88" s="467"/>
    </row>
    <row r="89" spans="1:22" s="239" customFormat="1" ht="20.100000000000001" customHeight="1">
      <c r="A89" s="489"/>
      <c r="B89" s="287"/>
      <c r="C89" s="497" t="s">
        <v>474</v>
      </c>
      <c r="D89" s="498"/>
      <c r="E89" s="499"/>
      <c r="F89" s="288">
        <v>100.1</v>
      </c>
      <c r="G89" s="288">
        <v>101.8</v>
      </c>
      <c r="H89" s="289" t="s">
        <v>754</v>
      </c>
      <c r="I89" s="288">
        <v>95.5</v>
      </c>
      <c r="J89" s="288">
        <v>101.5</v>
      </c>
      <c r="K89" s="288"/>
      <c r="L89" s="288"/>
      <c r="M89" s="288">
        <v>99.2</v>
      </c>
      <c r="N89" s="288">
        <v>100.9</v>
      </c>
      <c r="O89" s="288">
        <v>97.8</v>
      </c>
      <c r="P89" s="288">
        <v>102.5</v>
      </c>
      <c r="Q89" s="288">
        <v>100.6</v>
      </c>
      <c r="R89" s="288">
        <v>100.6</v>
      </c>
      <c r="S89" s="288">
        <v>100.1</v>
      </c>
      <c r="T89" s="290" t="s">
        <v>474</v>
      </c>
      <c r="U89" s="291"/>
      <c r="V89" s="467"/>
    </row>
    <row r="90" spans="1:22" ht="20.100000000000001" customHeight="1">
      <c r="A90" s="489"/>
      <c r="B90" s="259"/>
      <c r="C90" s="459" t="s">
        <v>81</v>
      </c>
      <c r="D90" s="460"/>
      <c r="E90" s="461"/>
      <c r="F90" s="283">
        <v>100.3</v>
      </c>
      <c r="G90" s="283">
        <v>102.1</v>
      </c>
      <c r="H90" s="286" t="s">
        <v>755</v>
      </c>
      <c r="I90" s="283">
        <v>96.4</v>
      </c>
      <c r="J90" s="283">
        <v>100</v>
      </c>
      <c r="K90" s="283"/>
      <c r="L90" s="283"/>
      <c r="M90" s="283">
        <v>102.3</v>
      </c>
      <c r="N90" s="283">
        <v>100.3</v>
      </c>
      <c r="O90" s="283">
        <v>97.3</v>
      </c>
      <c r="P90" s="283">
        <v>101.6</v>
      </c>
      <c r="Q90" s="283">
        <v>100.5</v>
      </c>
      <c r="R90" s="283">
        <v>101.1</v>
      </c>
      <c r="S90" s="283">
        <v>100.3</v>
      </c>
      <c r="T90" s="284" t="s">
        <v>475</v>
      </c>
      <c r="U90" s="260"/>
      <c r="V90" s="467"/>
    </row>
    <row r="91" spans="1:22" ht="20.100000000000001" customHeight="1">
      <c r="A91" s="489"/>
      <c r="B91" s="259"/>
      <c r="C91" s="459" t="s">
        <v>82</v>
      </c>
      <c r="D91" s="460"/>
      <c r="E91" s="461"/>
      <c r="F91" s="283">
        <v>100.1</v>
      </c>
      <c r="G91" s="283">
        <v>101.5</v>
      </c>
      <c r="H91" s="286" t="s">
        <v>754</v>
      </c>
      <c r="I91" s="283">
        <v>94.7</v>
      </c>
      <c r="J91" s="283">
        <v>99.2</v>
      </c>
      <c r="K91" s="283"/>
      <c r="L91" s="283"/>
      <c r="M91" s="283">
        <v>100.7</v>
      </c>
      <c r="N91" s="283">
        <v>101.3</v>
      </c>
      <c r="O91" s="283">
        <v>97.5</v>
      </c>
      <c r="P91" s="283">
        <v>103.2</v>
      </c>
      <c r="Q91" s="283">
        <v>101.1</v>
      </c>
      <c r="R91" s="283">
        <v>101.2</v>
      </c>
      <c r="S91" s="283">
        <v>100.1</v>
      </c>
      <c r="T91" s="284" t="s">
        <v>476</v>
      </c>
      <c r="U91" s="260"/>
      <c r="V91" s="467"/>
    </row>
    <row r="92" spans="1:22" ht="20.100000000000001" customHeight="1">
      <c r="A92" s="490"/>
      <c r="B92" s="259"/>
      <c r="C92" s="459" t="s">
        <v>83</v>
      </c>
      <c r="D92" s="460"/>
      <c r="E92" s="461"/>
      <c r="F92" s="283">
        <v>100.3</v>
      </c>
      <c r="G92" s="283">
        <v>102</v>
      </c>
      <c r="H92" s="286" t="s">
        <v>756</v>
      </c>
      <c r="I92" s="283">
        <v>95.8</v>
      </c>
      <c r="J92" s="283">
        <v>99.2</v>
      </c>
      <c r="K92" s="283"/>
      <c r="L92" s="283"/>
      <c r="M92" s="283">
        <v>101.6</v>
      </c>
      <c r="N92" s="283">
        <v>101</v>
      </c>
      <c r="O92" s="283">
        <v>99.1</v>
      </c>
      <c r="P92" s="283">
        <v>101.5</v>
      </c>
      <c r="Q92" s="283">
        <v>100.8</v>
      </c>
      <c r="R92" s="283">
        <v>100.2</v>
      </c>
      <c r="S92" s="283">
        <v>100.3</v>
      </c>
      <c r="T92" s="284" t="s">
        <v>477</v>
      </c>
      <c r="U92" s="260"/>
      <c r="V92" s="468"/>
    </row>
    <row r="93" spans="1:22" ht="20.100000000000001" customHeight="1">
      <c r="A93" s="292"/>
      <c r="B93" s="265"/>
      <c r="C93" s="491" t="s">
        <v>84</v>
      </c>
      <c r="D93" s="492"/>
      <c r="E93" s="493"/>
      <c r="F93" s="283">
        <v>99.9</v>
      </c>
      <c r="G93" s="283">
        <v>101.8</v>
      </c>
      <c r="H93" s="286" t="s">
        <v>757</v>
      </c>
      <c r="I93" s="283">
        <v>90.5</v>
      </c>
      <c r="J93" s="283">
        <v>98.7</v>
      </c>
      <c r="K93" s="283"/>
      <c r="L93" s="283"/>
      <c r="M93" s="283">
        <v>101.2</v>
      </c>
      <c r="N93" s="283">
        <v>101.4</v>
      </c>
      <c r="O93" s="283">
        <v>99</v>
      </c>
      <c r="P93" s="283">
        <v>101.3</v>
      </c>
      <c r="Q93" s="283">
        <v>101</v>
      </c>
      <c r="R93" s="283">
        <v>101.3</v>
      </c>
      <c r="S93" s="283">
        <v>100</v>
      </c>
      <c r="T93" s="293" t="s">
        <v>478</v>
      </c>
      <c r="U93" s="265"/>
      <c r="V93" s="292"/>
    </row>
    <row r="94" spans="1:22" ht="20.100000000000001" customHeight="1">
      <c r="A94" s="294"/>
      <c r="B94" s="237"/>
      <c r="C94" s="459" t="s">
        <v>742</v>
      </c>
      <c r="D94" s="484"/>
      <c r="E94" s="461"/>
      <c r="F94" s="283">
        <v>99.8</v>
      </c>
      <c r="G94" s="283">
        <v>99.7</v>
      </c>
      <c r="H94" s="286" t="s">
        <v>744</v>
      </c>
      <c r="I94" s="283">
        <v>100</v>
      </c>
      <c r="J94" s="283">
        <v>91.4</v>
      </c>
      <c r="K94" s="283"/>
      <c r="L94" s="283"/>
      <c r="M94" s="283">
        <v>100</v>
      </c>
      <c r="N94" s="283">
        <v>100.6</v>
      </c>
      <c r="O94" s="283">
        <v>101.2</v>
      </c>
      <c r="P94" s="283">
        <v>98.7</v>
      </c>
      <c r="Q94" s="283">
        <v>102.1</v>
      </c>
      <c r="R94" s="283">
        <v>100.8</v>
      </c>
      <c r="S94" s="283">
        <v>100.8</v>
      </c>
      <c r="T94" s="284" t="s">
        <v>743</v>
      </c>
      <c r="U94" s="295"/>
      <c r="V94" s="295"/>
    </row>
    <row r="95" spans="1:22" ht="20.100000000000001" customHeight="1">
      <c r="A95" s="296"/>
      <c r="B95" s="237"/>
      <c r="C95" s="459" t="s">
        <v>546</v>
      </c>
      <c r="D95" s="484"/>
      <c r="E95" s="461"/>
      <c r="F95" s="283">
        <v>99.7</v>
      </c>
      <c r="G95" s="283">
        <v>99.9</v>
      </c>
      <c r="H95" s="286" t="s">
        <v>745</v>
      </c>
      <c r="I95" s="297">
        <v>98.8</v>
      </c>
      <c r="J95" s="283">
        <v>92.3</v>
      </c>
      <c r="K95" s="283"/>
      <c r="L95" s="283"/>
      <c r="M95" s="297">
        <v>97.4</v>
      </c>
      <c r="N95" s="283">
        <v>102.7</v>
      </c>
      <c r="O95" s="283">
        <v>100.7</v>
      </c>
      <c r="P95" s="283">
        <v>97.9</v>
      </c>
      <c r="Q95" s="297">
        <v>103</v>
      </c>
      <c r="R95" s="283">
        <v>101.3</v>
      </c>
      <c r="S95" s="283">
        <v>100.6</v>
      </c>
      <c r="T95" s="284" t="s">
        <v>546</v>
      </c>
      <c r="U95" s="237"/>
      <c r="V95" s="237"/>
    </row>
    <row r="96" spans="1:22" ht="20.100000000000001" customHeight="1">
      <c r="A96" s="296"/>
      <c r="B96" s="237"/>
      <c r="C96" s="459" t="s">
        <v>547</v>
      </c>
      <c r="D96" s="484"/>
      <c r="E96" s="461"/>
      <c r="F96" s="283">
        <v>99.9</v>
      </c>
      <c r="G96" s="283">
        <v>99.9</v>
      </c>
      <c r="H96" s="286" t="s">
        <v>746</v>
      </c>
      <c r="I96" s="283">
        <v>100.5</v>
      </c>
      <c r="J96" s="283">
        <v>93.9</v>
      </c>
      <c r="K96" s="283"/>
      <c r="L96" s="283"/>
      <c r="M96" s="283">
        <v>97.4</v>
      </c>
      <c r="N96" s="283">
        <v>101.9</v>
      </c>
      <c r="O96" s="283">
        <v>100.8</v>
      </c>
      <c r="P96" s="283">
        <v>98.3</v>
      </c>
      <c r="Q96" s="283">
        <v>102</v>
      </c>
      <c r="R96" s="283">
        <v>100.6</v>
      </c>
      <c r="S96" s="283">
        <v>100.5</v>
      </c>
      <c r="T96" s="284" t="s">
        <v>547</v>
      </c>
      <c r="U96" s="237"/>
      <c r="V96" s="237"/>
    </row>
    <row r="97" spans="1:22" ht="20.100000000000001" customHeight="1" thickBot="1">
      <c r="A97" s="298"/>
      <c r="B97" s="228"/>
      <c r="C97" s="494" t="s">
        <v>85</v>
      </c>
      <c r="D97" s="495"/>
      <c r="E97" s="496"/>
      <c r="F97" s="283">
        <v>100.5</v>
      </c>
      <c r="G97" s="283">
        <v>100.7</v>
      </c>
      <c r="H97" s="286" t="s">
        <v>747</v>
      </c>
      <c r="I97" s="283">
        <v>100.4</v>
      </c>
      <c r="J97" s="283">
        <v>94.1</v>
      </c>
      <c r="K97" s="283"/>
      <c r="L97" s="283">
        <v>103.3</v>
      </c>
      <c r="M97" s="283">
        <v>100</v>
      </c>
      <c r="N97" s="283">
        <v>103.3</v>
      </c>
      <c r="O97" s="283">
        <v>101.1</v>
      </c>
      <c r="P97" s="283">
        <v>98.6</v>
      </c>
      <c r="Q97" s="283">
        <v>104.5</v>
      </c>
      <c r="R97" s="283">
        <v>100.7</v>
      </c>
      <c r="S97" s="283">
        <v>100.9</v>
      </c>
      <c r="T97" s="299" t="s">
        <v>85</v>
      </c>
      <c r="U97" s="228"/>
      <c r="V97" s="228"/>
    </row>
    <row r="98" spans="1:22" ht="20.100000000000001" customHeight="1">
      <c r="A98" s="300" t="s">
        <v>600</v>
      </c>
      <c r="B98" s="300"/>
      <c r="C98" s="300"/>
      <c r="D98" s="300"/>
      <c r="E98" s="300"/>
      <c r="F98" s="273"/>
      <c r="G98" s="273"/>
      <c r="H98" s="275"/>
      <c r="I98" s="275"/>
      <c r="J98" s="275"/>
      <c r="K98" s="237"/>
      <c r="L98" s="237"/>
      <c r="M98" s="275"/>
      <c r="N98" s="275"/>
      <c r="O98" s="275"/>
      <c r="P98" s="275"/>
      <c r="Q98" s="275"/>
      <c r="R98" s="457" t="s">
        <v>617</v>
      </c>
      <c r="S98" s="458"/>
      <c r="T98" s="458"/>
      <c r="U98" s="458"/>
      <c r="V98" s="458"/>
    </row>
  </sheetData>
  <mergeCells count="127">
    <mergeCell ref="A7:A10"/>
    <mergeCell ref="V7:V10"/>
    <mergeCell ref="A45:F45"/>
    <mergeCell ref="A46:F46"/>
    <mergeCell ref="A47:F47"/>
    <mergeCell ref="A48:F48"/>
    <mergeCell ref="C41:E41"/>
    <mergeCell ref="C32:E32"/>
    <mergeCell ref="C19:E19"/>
    <mergeCell ref="C21:E21"/>
    <mergeCell ref="C83:E83"/>
    <mergeCell ref="C79:E79"/>
    <mergeCell ref="C81:E81"/>
    <mergeCell ref="C84:E84"/>
    <mergeCell ref="C97:E97"/>
    <mergeCell ref="C90:E90"/>
    <mergeCell ref="C91:E91"/>
    <mergeCell ref="C92:E92"/>
    <mergeCell ref="C89:E89"/>
    <mergeCell ref="C94:E94"/>
    <mergeCell ref="C93:E93"/>
    <mergeCell ref="C96:E96"/>
    <mergeCell ref="C87:E87"/>
    <mergeCell ref="C88:E88"/>
    <mergeCell ref="C86:E86"/>
    <mergeCell ref="C95:E95"/>
    <mergeCell ref="C68:E68"/>
    <mergeCell ref="C78:E78"/>
    <mergeCell ref="C70:E70"/>
    <mergeCell ref="C75:E75"/>
    <mergeCell ref="C85:E85"/>
    <mergeCell ref="C73:E73"/>
    <mergeCell ref="C74:E74"/>
    <mergeCell ref="C71:E71"/>
    <mergeCell ref="C72:E72"/>
    <mergeCell ref="C82:E82"/>
    <mergeCell ref="C67:E67"/>
    <mergeCell ref="C66:E66"/>
    <mergeCell ref="C34:E34"/>
    <mergeCell ref="C35:E35"/>
    <mergeCell ref="C36:E36"/>
    <mergeCell ref="C37:E37"/>
    <mergeCell ref="C62:E62"/>
    <mergeCell ref="A51:E51"/>
    <mergeCell ref="C43:E43"/>
    <mergeCell ref="A55:A92"/>
    <mergeCell ref="C30:E30"/>
    <mergeCell ref="C42:E42"/>
    <mergeCell ref="C38:E38"/>
    <mergeCell ref="C39:E39"/>
    <mergeCell ref="C33:E33"/>
    <mergeCell ref="C40:E40"/>
    <mergeCell ref="C65:E65"/>
    <mergeCell ref="C22:E22"/>
    <mergeCell ref="C23:E23"/>
    <mergeCell ref="C26:E26"/>
    <mergeCell ref="C24:E24"/>
    <mergeCell ref="C31:E31"/>
    <mergeCell ref="C27:E27"/>
    <mergeCell ref="C25:E25"/>
    <mergeCell ref="C28:E28"/>
    <mergeCell ref="C29:E29"/>
    <mergeCell ref="C20:E20"/>
    <mergeCell ref="C9:E9"/>
    <mergeCell ref="C10:E10"/>
    <mergeCell ref="C11:E11"/>
    <mergeCell ref="C12:E12"/>
    <mergeCell ref="C13:E13"/>
    <mergeCell ref="C14:E14"/>
    <mergeCell ref="C15:E15"/>
    <mergeCell ref="C18:E18"/>
    <mergeCell ref="C5:E5"/>
    <mergeCell ref="C6:E6"/>
    <mergeCell ref="C17:E17"/>
    <mergeCell ref="G3:G4"/>
    <mergeCell ref="I3:I4"/>
    <mergeCell ref="H3:H4"/>
    <mergeCell ref="A2:E2"/>
    <mergeCell ref="R45:V45"/>
    <mergeCell ref="A26:A43"/>
    <mergeCell ref="Q3:Q4"/>
    <mergeCell ref="R3:R4"/>
    <mergeCell ref="T3:V4"/>
    <mergeCell ref="C16:E16"/>
    <mergeCell ref="A3:E4"/>
    <mergeCell ref="C7:E7"/>
    <mergeCell ref="C8:E8"/>
    <mergeCell ref="A1:K1"/>
    <mergeCell ref="M1:V1"/>
    <mergeCell ref="A50:K50"/>
    <mergeCell ref="M50:V50"/>
    <mergeCell ref="A14:A23"/>
    <mergeCell ref="V14:V23"/>
    <mergeCell ref="F3:F4"/>
    <mergeCell ref="O3:O4"/>
    <mergeCell ref="A49:F49"/>
    <mergeCell ref="P3:P4"/>
    <mergeCell ref="S51:V51"/>
    <mergeCell ref="S2:V2"/>
    <mergeCell ref="V55:V92"/>
    <mergeCell ref="T52:V53"/>
    <mergeCell ref="N52:N53"/>
    <mergeCell ref="O52:O53"/>
    <mergeCell ref="P52:P53"/>
    <mergeCell ref="Q52:Q53"/>
    <mergeCell ref="V26:V43"/>
    <mergeCell ref="N3:N4"/>
    <mergeCell ref="C77:E77"/>
    <mergeCell ref="C64:E64"/>
    <mergeCell ref="F52:F53"/>
    <mergeCell ref="R52:R53"/>
    <mergeCell ref="C69:E69"/>
    <mergeCell ref="A52:E53"/>
    <mergeCell ref="C55:E55"/>
    <mergeCell ref="C63:E63"/>
    <mergeCell ref="G52:G53"/>
    <mergeCell ref="C61:E61"/>
    <mergeCell ref="H52:H53"/>
    <mergeCell ref="I52:I53"/>
    <mergeCell ref="R98:V98"/>
    <mergeCell ref="C56:E56"/>
    <mergeCell ref="C57:E57"/>
    <mergeCell ref="C58:E58"/>
    <mergeCell ref="C59:E59"/>
    <mergeCell ref="C60:E60"/>
    <mergeCell ref="C80:E80"/>
    <mergeCell ref="C76:E76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7" pageOrder="overThenDown" orientation="portrait" r:id="rId1"/>
  <headerFooter scaleWithDoc="0" alignWithMargins="0">
    <oddFooter>&amp;C&amp;P</oddFooter>
  </headerFooter>
  <rowBreaks count="1" manualBreakCount="1">
    <brk id="49" max="16383" man="1"/>
  </rowBreaks>
  <colBreaks count="1" manualBreakCount="1">
    <brk id="12" max="9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topLeftCell="A43" zoomScale="80" zoomScaleNormal="80" workbookViewId="0">
      <selection activeCell="L14" sqref="L14:L15"/>
    </sheetView>
  </sheetViews>
  <sheetFormatPr defaultColWidth="3.625" defaultRowHeight="24" customHeight="1"/>
  <cols>
    <col min="1" max="1" width="4.75" style="2" customWidth="1"/>
    <col min="2" max="2" width="8.75" style="2" customWidth="1"/>
    <col min="3" max="4" width="11" style="2" customWidth="1"/>
    <col min="5" max="6" width="10.875" style="192" customWidth="1"/>
    <col min="7" max="7" width="3.625" style="2" customWidth="1"/>
    <col min="8" max="8" width="8.375" style="2" customWidth="1"/>
    <col min="9" max="12" width="10.875" style="2" customWidth="1"/>
    <col min="13" max="16384" width="3.625" style="2"/>
  </cols>
  <sheetData>
    <row r="1" spans="1:13" ht="20.100000000000001" customHeight="1">
      <c r="A1" s="379" t="s">
        <v>425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3" ht="15" customHeight="1" thickBot="1">
      <c r="A2" s="82"/>
      <c r="B2" s="82"/>
      <c r="C2" s="82"/>
      <c r="D2" s="82"/>
      <c r="E2" s="190"/>
      <c r="F2" s="190"/>
      <c r="G2" s="82"/>
      <c r="H2" s="82"/>
      <c r="I2" s="82"/>
      <c r="J2" s="82"/>
      <c r="K2" s="510" t="s">
        <v>607</v>
      </c>
      <c r="L2" s="510"/>
    </row>
    <row r="3" spans="1:13" ht="30.75" customHeight="1">
      <c r="A3" s="341" t="s">
        <v>86</v>
      </c>
      <c r="B3" s="416"/>
      <c r="C3" s="383" t="s">
        <v>597</v>
      </c>
      <c r="D3" s="340"/>
      <c r="E3" s="383" t="s">
        <v>614</v>
      </c>
      <c r="F3" s="511"/>
      <c r="G3" s="517" t="s">
        <v>86</v>
      </c>
      <c r="H3" s="416"/>
      <c r="I3" s="417" t="s">
        <v>597</v>
      </c>
      <c r="J3" s="374"/>
      <c r="K3" s="417" t="s">
        <v>614</v>
      </c>
      <c r="L3" s="374"/>
      <c r="M3" s="1"/>
    </row>
    <row r="4" spans="1:13" ht="30.75" customHeight="1">
      <c r="A4" s="377"/>
      <c r="B4" s="508"/>
      <c r="C4" s="520" t="s">
        <v>545</v>
      </c>
      <c r="D4" s="503"/>
      <c r="E4" s="520" t="s">
        <v>545</v>
      </c>
      <c r="F4" s="522"/>
      <c r="G4" s="518"/>
      <c r="H4" s="508"/>
      <c r="I4" s="503" t="s">
        <v>602</v>
      </c>
      <c r="J4" s="504"/>
      <c r="K4" s="503" t="s">
        <v>602</v>
      </c>
      <c r="L4" s="504"/>
      <c r="M4" s="1"/>
    </row>
    <row r="5" spans="1:13" ht="30.75" customHeight="1">
      <c r="A5" s="421"/>
      <c r="B5" s="422"/>
      <c r="C5" s="85" t="s">
        <v>208</v>
      </c>
      <c r="D5" s="86" t="s">
        <v>210</v>
      </c>
      <c r="E5" s="85" t="s">
        <v>208</v>
      </c>
      <c r="F5" s="219" t="s">
        <v>210</v>
      </c>
      <c r="G5" s="519"/>
      <c r="H5" s="422"/>
      <c r="I5" s="86" t="s">
        <v>208</v>
      </c>
      <c r="J5" s="86" t="s">
        <v>210</v>
      </c>
      <c r="K5" s="86" t="s">
        <v>208</v>
      </c>
      <c r="L5" s="86" t="s">
        <v>210</v>
      </c>
      <c r="M5" s="1"/>
    </row>
    <row r="6" spans="1:13" ht="30.75" customHeight="1">
      <c r="A6" s="410" t="s">
        <v>41</v>
      </c>
      <c r="B6" s="411"/>
      <c r="C6" s="166">
        <v>98.7</v>
      </c>
      <c r="D6" s="50">
        <v>99.9</v>
      </c>
      <c r="E6" s="220">
        <v>99.1</v>
      </c>
      <c r="F6" s="221">
        <v>99.7</v>
      </c>
      <c r="G6" s="521" t="s">
        <v>62</v>
      </c>
      <c r="H6" s="411"/>
      <c r="I6" s="88">
        <v>100.8</v>
      </c>
      <c r="J6" s="50">
        <v>100.6</v>
      </c>
      <c r="K6" s="88">
        <v>100.9</v>
      </c>
      <c r="L6" s="50">
        <v>100.6</v>
      </c>
    </row>
    <row r="7" spans="1:13" ht="30.75" customHeight="1">
      <c r="A7" s="396"/>
      <c r="B7" s="409"/>
      <c r="C7" s="51"/>
      <c r="D7" s="50"/>
      <c r="E7" s="88"/>
      <c r="F7" s="221"/>
      <c r="G7" s="507" t="s">
        <v>63</v>
      </c>
      <c r="H7" s="409"/>
      <c r="I7" s="88">
        <v>101</v>
      </c>
      <c r="J7" s="50">
        <v>99.9</v>
      </c>
      <c r="K7" s="88">
        <v>100.7</v>
      </c>
      <c r="L7" s="50">
        <v>99.7</v>
      </c>
    </row>
    <row r="8" spans="1:13" ht="30.75" customHeight="1">
      <c r="A8" s="396" t="s">
        <v>42</v>
      </c>
      <c r="B8" s="409"/>
      <c r="C8" s="51">
        <v>99</v>
      </c>
      <c r="D8" s="50">
        <v>98.9</v>
      </c>
      <c r="E8" s="88">
        <v>98.9</v>
      </c>
      <c r="F8" s="221">
        <v>97.9</v>
      </c>
      <c r="G8" s="507" t="s">
        <v>96</v>
      </c>
      <c r="H8" s="409"/>
      <c r="I8" s="88">
        <v>101.6</v>
      </c>
      <c r="J8" s="50">
        <v>101.4</v>
      </c>
      <c r="K8" s="88">
        <v>101.5</v>
      </c>
      <c r="L8" s="50">
        <v>100.4</v>
      </c>
    </row>
    <row r="9" spans="1:13" ht="30.75" customHeight="1">
      <c r="A9" s="396" t="s">
        <v>43</v>
      </c>
      <c r="B9" s="409"/>
      <c r="C9" s="51">
        <v>99.3</v>
      </c>
      <c r="D9" s="50">
        <v>99.9</v>
      </c>
      <c r="E9" s="88">
        <v>99</v>
      </c>
      <c r="F9" s="221">
        <v>98.5</v>
      </c>
      <c r="G9" s="507" t="s">
        <v>65</v>
      </c>
      <c r="H9" s="409"/>
      <c r="I9" s="88">
        <v>96.9</v>
      </c>
      <c r="J9" s="50">
        <v>93.8</v>
      </c>
      <c r="K9" s="88">
        <v>96</v>
      </c>
      <c r="L9" s="50">
        <v>92.6</v>
      </c>
    </row>
    <row r="10" spans="1:13" ht="30.75" customHeight="1">
      <c r="A10" s="396" t="s">
        <v>44</v>
      </c>
      <c r="B10" s="409"/>
      <c r="C10" s="51">
        <v>98.5</v>
      </c>
      <c r="D10" s="50">
        <v>97.1</v>
      </c>
      <c r="E10" s="88">
        <v>98.7</v>
      </c>
      <c r="F10" s="221">
        <v>97.4</v>
      </c>
      <c r="G10" s="514" t="s">
        <v>552</v>
      </c>
      <c r="H10" s="451"/>
      <c r="I10" s="88">
        <v>99.7</v>
      </c>
      <c r="J10" s="50">
        <v>100.4</v>
      </c>
      <c r="K10" s="88">
        <v>99.9</v>
      </c>
      <c r="L10" s="50">
        <v>100</v>
      </c>
    </row>
    <row r="11" spans="1:13" ht="30.75" customHeight="1">
      <c r="A11" s="396" t="s">
        <v>87</v>
      </c>
      <c r="B11" s="409"/>
      <c r="C11" s="51">
        <v>98.2</v>
      </c>
      <c r="D11" s="50">
        <v>97.2</v>
      </c>
      <c r="E11" s="88">
        <v>97.7</v>
      </c>
      <c r="F11" s="221">
        <v>97.5</v>
      </c>
      <c r="G11" s="507"/>
      <c r="H11" s="409"/>
      <c r="I11" s="88"/>
      <c r="J11" s="50"/>
      <c r="K11" s="88"/>
      <c r="L11" s="50"/>
    </row>
    <row r="12" spans="1:13" ht="30.75" customHeight="1">
      <c r="A12" s="396" t="s">
        <v>45</v>
      </c>
      <c r="B12" s="409"/>
      <c r="C12" s="51">
        <v>100.4</v>
      </c>
      <c r="D12" s="50">
        <v>101.3</v>
      </c>
      <c r="E12" s="88">
        <v>100.4</v>
      </c>
      <c r="F12" s="221">
        <v>101.2</v>
      </c>
      <c r="G12" s="507" t="s">
        <v>67</v>
      </c>
      <c r="H12" s="409"/>
      <c r="I12" s="88">
        <v>97.9</v>
      </c>
      <c r="J12" s="50">
        <v>101.1</v>
      </c>
      <c r="K12" s="88">
        <v>98</v>
      </c>
      <c r="L12" s="50">
        <v>100.9</v>
      </c>
    </row>
    <row r="13" spans="1:13" ht="30.75" customHeight="1">
      <c r="A13" s="396" t="s">
        <v>46</v>
      </c>
      <c r="B13" s="409"/>
      <c r="C13" s="51">
        <v>101.5</v>
      </c>
      <c r="D13" s="50">
        <v>102.9</v>
      </c>
      <c r="E13" s="88">
        <v>101.2</v>
      </c>
      <c r="F13" s="221">
        <v>103.5</v>
      </c>
      <c r="G13" s="507" t="s">
        <v>97</v>
      </c>
      <c r="H13" s="409"/>
      <c r="I13" s="88">
        <v>100.7</v>
      </c>
      <c r="J13" s="50">
        <v>103.2</v>
      </c>
      <c r="K13" s="88">
        <v>100.5</v>
      </c>
      <c r="L13" s="50">
        <v>103.1</v>
      </c>
    </row>
    <row r="14" spans="1:13" ht="30.75" customHeight="1">
      <c r="A14" s="396"/>
      <c r="B14" s="409"/>
      <c r="C14" s="51"/>
      <c r="D14" s="50"/>
      <c r="E14" s="88"/>
      <c r="F14" s="221"/>
      <c r="G14" s="507" t="s">
        <v>69</v>
      </c>
      <c r="H14" s="409"/>
      <c r="I14" s="88">
        <v>98.9</v>
      </c>
      <c r="J14" s="50">
        <v>100.8</v>
      </c>
      <c r="K14" s="88">
        <v>98.5</v>
      </c>
      <c r="L14" s="50">
        <v>100.4</v>
      </c>
    </row>
    <row r="15" spans="1:13" ht="30.75" customHeight="1">
      <c r="A15" s="396" t="s">
        <v>47</v>
      </c>
      <c r="B15" s="409"/>
      <c r="C15" s="51">
        <v>99.2</v>
      </c>
      <c r="D15" s="50">
        <v>99.8</v>
      </c>
      <c r="E15" s="88">
        <v>98.4</v>
      </c>
      <c r="F15" s="221">
        <v>99.1</v>
      </c>
      <c r="G15" s="507" t="s">
        <v>70</v>
      </c>
      <c r="H15" s="409"/>
      <c r="I15" s="88">
        <v>99.3</v>
      </c>
      <c r="J15" s="50">
        <v>101.4</v>
      </c>
      <c r="K15" s="88">
        <v>99</v>
      </c>
      <c r="L15" s="50">
        <v>101.7</v>
      </c>
    </row>
    <row r="16" spans="1:13" ht="30.75" customHeight="1">
      <c r="A16" s="396" t="s">
        <v>88</v>
      </c>
      <c r="B16" s="409"/>
      <c r="C16" s="51">
        <v>100.4</v>
      </c>
      <c r="D16" s="50">
        <v>101.5</v>
      </c>
      <c r="E16" s="88">
        <v>99.4</v>
      </c>
      <c r="F16" s="221">
        <v>101.3</v>
      </c>
      <c r="G16" s="507" t="s">
        <v>71</v>
      </c>
      <c r="H16" s="409"/>
      <c r="I16" s="88">
        <v>99.1</v>
      </c>
      <c r="J16" s="50">
        <v>100.8</v>
      </c>
      <c r="K16" s="88">
        <v>99</v>
      </c>
      <c r="L16" s="50">
        <v>101.3</v>
      </c>
    </row>
    <row r="17" spans="1:12" ht="30.75" customHeight="1">
      <c r="A17" s="396" t="s">
        <v>48</v>
      </c>
      <c r="B17" s="409"/>
      <c r="C17" s="51">
        <v>96.6</v>
      </c>
      <c r="D17" s="50">
        <v>97.3</v>
      </c>
      <c r="E17" s="88">
        <v>95.9</v>
      </c>
      <c r="F17" s="221">
        <v>98.2</v>
      </c>
      <c r="G17" s="507"/>
      <c r="H17" s="409"/>
      <c r="I17" s="88"/>
      <c r="J17" s="50"/>
      <c r="K17" s="88"/>
      <c r="L17" s="50"/>
    </row>
    <row r="18" spans="1:12" ht="30.75" customHeight="1">
      <c r="A18" s="396" t="s">
        <v>189</v>
      </c>
      <c r="B18" s="409"/>
      <c r="C18" s="51">
        <v>103.2</v>
      </c>
      <c r="D18" s="50">
        <v>101.4</v>
      </c>
      <c r="E18" s="88">
        <v>103.1</v>
      </c>
      <c r="F18" s="221">
        <v>102</v>
      </c>
      <c r="G18" s="507" t="s">
        <v>72</v>
      </c>
      <c r="H18" s="409"/>
      <c r="I18" s="88">
        <v>99.3</v>
      </c>
      <c r="J18" s="50">
        <v>102.9</v>
      </c>
      <c r="K18" s="88">
        <v>99.8</v>
      </c>
      <c r="L18" s="50">
        <v>102.7</v>
      </c>
    </row>
    <row r="19" spans="1:12" ht="30.75" customHeight="1">
      <c r="A19" s="396" t="s">
        <v>49</v>
      </c>
      <c r="B19" s="409"/>
      <c r="C19" s="51">
        <v>100.2</v>
      </c>
      <c r="D19" s="50">
        <v>100.6</v>
      </c>
      <c r="E19" s="88">
        <v>100.7</v>
      </c>
      <c r="F19" s="221">
        <v>101.6</v>
      </c>
      <c r="G19" s="507" t="s">
        <v>73</v>
      </c>
      <c r="H19" s="409"/>
      <c r="I19" s="88">
        <v>99.1</v>
      </c>
      <c r="J19" s="50">
        <v>98.5</v>
      </c>
      <c r="K19" s="88">
        <v>98.9</v>
      </c>
      <c r="L19" s="50">
        <v>99</v>
      </c>
    </row>
    <row r="20" spans="1:12" ht="30.75" customHeight="1">
      <c r="A20" s="515" t="s">
        <v>209</v>
      </c>
      <c r="B20" s="516"/>
      <c r="C20" s="51">
        <v>104.3</v>
      </c>
      <c r="D20" s="50">
        <v>103.2</v>
      </c>
      <c r="E20" s="88">
        <v>105.2</v>
      </c>
      <c r="F20" s="221">
        <v>103.4</v>
      </c>
      <c r="G20" s="507" t="s">
        <v>74</v>
      </c>
      <c r="H20" s="409"/>
      <c r="I20" s="88">
        <v>98.4</v>
      </c>
      <c r="J20" s="50">
        <v>99.7</v>
      </c>
      <c r="K20" s="88">
        <v>98.3</v>
      </c>
      <c r="L20" s="50">
        <v>99.7</v>
      </c>
    </row>
    <row r="21" spans="1:12" ht="30.75" customHeight="1">
      <c r="A21" s="396" t="s">
        <v>50</v>
      </c>
      <c r="B21" s="409"/>
      <c r="C21" s="51">
        <v>103.9</v>
      </c>
      <c r="D21" s="50">
        <v>102.9</v>
      </c>
      <c r="E21" s="88">
        <v>104.9</v>
      </c>
      <c r="F21" s="221">
        <v>102.9</v>
      </c>
      <c r="G21" s="507" t="s">
        <v>98</v>
      </c>
      <c r="H21" s="409"/>
      <c r="I21" s="88">
        <v>99.2</v>
      </c>
      <c r="J21" s="50">
        <v>103</v>
      </c>
      <c r="K21" s="88">
        <v>99.2</v>
      </c>
      <c r="L21" s="50">
        <v>103</v>
      </c>
    </row>
    <row r="22" spans="1:12" ht="27" customHeight="1">
      <c r="A22" s="396"/>
      <c r="B22" s="409"/>
      <c r="C22" s="51"/>
      <c r="D22" s="50"/>
      <c r="E22" s="88"/>
      <c r="F22" s="221"/>
      <c r="G22" s="507"/>
      <c r="H22" s="409"/>
      <c r="I22" s="88"/>
      <c r="J22" s="50"/>
      <c r="K22" s="88"/>
      <c r="L22" s="50"/>
    </row>
    <row r="23" spans="1:12" ht="30.75" customHeight="1">
      <c r="A23" s="396" t="s">
        <v>51</v>
      </c>
      <c r="B23" s="409"/>
      <c r="C23" s="51">
        <v>99.5</v>
      </c>
      <c r="D23" s="50">
        <v>101</v>
      </c>
      <c r="E23" s="88">
        <v>99.3</v>
      </c>
      <c r="F23" s="221">
        <v>101</v>
      </c>
      <c r="G23" s="507" t="s">
        <v>76</v>
      </c>
      <c r="H23" s="409"/>
      <c r="I23" s="88">
        <v>98.3</v>
      </c>
      <c r="J23" s="50">
        <v>96.9</v>
      </c>
      <c r="K23" s="88">
        <v>97.6</v>
      </c>
      <c r="L23" s="50">
        <v>96.2</v>
      </c>
    </row>
    <row r="24" spans="1:12" ht="30.75" customHeight="1">
      <c r="A24" s="396" t="s">
        <v>89</v>
      </c>
      <c r="B24" s="409"/>
      <c r="C24" s="51">
        <v>98.7</v>
      </c>
      <c r="D24" s="50">
        <v>101.9</v>
      </c>
      <c r="E24" s="88">
        <v>98.8</v>
      </c>
      <c r="F24" s="221">
        <v>101.7</v>
      </c>
      <c r="G24" s="507" t="s">
        <v>77</v>
      </c>
      <c r="H24" s="409"/>
      <c r="I24" s="88">
        <v>96.9</v>
      </c>
      <c r="J24" s="50">
        <v>96.4</v>
      </c>
      <c r="K24" s="88">
        <v>96.5</v>
      </c>
      <c r="L24" s="50">
        <v>96.3</v>
      </c>
    </row>
    <row r="25" spans="1:12" ht="30.75" customHeight="1">
      <c r="A25" s="396" t="s">
        <v>53</v>
      </c>
      <c r="B25" s="409"/>
      <c r="C25" s="51">
        <v>100.8</v>
      </c>
      <c r="D25" s="50">
        <v>103.5</v>
      </c>
      <c r="E25" s="88">
        <v>100.6</v>
      </c>
      <c r="F25" s="221">
        <v>103.3</v>
      </c>
      <c r="G25" s="507" t="s">
        <v>78</v>
      </c>
      <c r="H25" s="409"/>
      <c r="I25" s="88">
        <v>102</v>
      </c>
      <c r="J25" s="50">
        <v>101.8</v>
      </c>
      <c r="K25" s="88">
        <v>101.8</v>
      </c>
      <c r="L25" s="50">
        <v>101.4</v>
      </c>
    </row>
    <row r="26" spans="1:12" ht="30.75" customHeight="1">
      <c r="A26" s="396" t="s">
        <v>90</v>
      </c>
      <c r="B26" s="409"/>
      <c r="C26" s="51">
        <v>99.4</v>
      </c>
      <c r="D26" s="50">
        <v>102.7</v>
      </c>
      <c r="E26" s="88">
        <v>99</v>
      </c>
      <c r="F26" s="221">
        <v>102.6</v>
      </c>
      <c r="G26" s="507" t="s">
        <v>79</v>
      </c>
      <c r="H26" s="409"/>
      <c r="I26" s="88">
        <v>98.3</v>
      </c>
      <c r="J26" s="50">
        <v>101.7</v>
      </c>
      <c r="K26" s="88">
        <v>98.6</v>
      </c>
      <c r="L26" s="50">
        <v>102.2</v>
      </c>
    </row>
    <row r="27" spans="1:12" ht="30.75" customHeight="1">
      <c r="A27" s="396"/>
      <c r="B27" s="409"/>
      <c r="C27" s="51"/>
      <c r="D27" s="50"/>
      <c r="E27" s="88"/>
      <c r="F27" s="221"/>
      <c r="G27" s="506" t="s">
        <v>80</v>
      </c>
      <c r="H27" s="413"/>
      <c r="I27" s="89">
        <v>98.4</v>
      </c>
      <c r="J27" s="56">
        <v>100.2</v>
      </c>
      <c r="K27" s="89">
        <v>98</v>
      </c>
      <c r="L27" s="56">
        <v>100.6</v>
      </c>
    </row>
    <row r="28" spans="1:12" ht="30.75" customHeight="1">
      <c r="A28" s="396" t="s">
        <v>91</v>
      </c>
      <c r="B28" s="409"/>
      <c r="C28" s="51">
        <v>99</v>
      </c>
      <c r="D28" s="50">
        <v>99.9</v>
      </c>
      <c r="E28" s="88">
        <v>98.9</v>
      </c>
      <c r="F28" s="221">
        <v>99.9</v>
      </c>
      <c r="G28" s="507" t="s">
        <v>81</v>
      </c>
      <c r="H28" s="409"/>
      <c r="I28" s="88">
        <v>97.3</v>
      </c>
      <c r="J28" s="50">
        <v>99.8</v>
      </c>
      <c r="K28" s="88">
        <v>96.9</v>
      </c>
      <c r="L28" s="50">
        <v>100</v>
      </c>
    </row>
    <row r="29" spans="1:12" ht="30.75" customHeight="1">
      <c r="A29" s="396" t="s">
        <v>92</v>
      </c>
      <c r="B29" s="409"/>
      <c r="C29" s="51">
        <v>97.4</v>
      </c>
      <c r="D29" s="50">
        <v>94.5</v>
      </c>
      <c r="E29" s="88">
        <v>97.2</v>
      </c>
      <c r="F29" s="221">
        <v>94.1</v>
      </c>
      <c r="G29" s="514" t="s">
        <v>553</v>
      </c>
      <c r="H29" s="451"/>
      <c r="I29" s="88">
        <v>97.5</v>
      </c>
      <c r="J29" s="50">
        <v>101</v>
      </c>
      <c r="K29" s="88">
        <v>96.6</v>
      </c>
      <c r="L29" s="50">
        <v>100.2</v>
      </c>
    </row>
    <row r="30" spans="1:12" ht="27" customHeight="1">
      <c r="A30" s="396"/>
      <c r="B30" s="409"/>
      <c r="C30" s="51"/>
      <c r="D30" s="50"/>
      <c r="E30" s="88"/>
      <c r="F30" s="221"/>
      <c r="G30" s="507" t="s">
        <v>83</v>
      </c>
      <c r="H30" s="409"/>
      <c r="I30" s="88">
        <v>98.9</v>
      </c>
      <c r="J30" s="50">
        <v>103.9</v>
      </c>
      <c r="K30" s="88">
        <v>99.1</v>
      </c>
      <c r="L30" s="50">
        <v>105.1</v>
      </c>
    </row>
    <row r="31" spans="1:12" ht="30.75" customHeight="1">
      <c r="A31" s="396" t="s">
        <v>57</v>
      </c>
      <c r="B31" s="409"/>
      <c r="C31" s="51">
        <v>98.3</v>
      </c>
      <c r="D31" s="50">
        <v>98.5</v>
      </c>
      <c r="E31" s="88">
        <v>98</v>
      </c>
      <c r="F31" s="221">
        <v>98.5</v>
      </c>
      <c r="G31" s="507"/>
      <c r="H31" s="409"/>
      <c r="I31" s="88"/>
      <c r="J31" s="50"/>
      <c r="K31" s="88"/>
      <c r="L31" s="50"/>
    </row>
    <row r="32" spans="1:12" ht="30.75" customHeight="1">
      <c r="A32" s="396" t="s">
        <v>58</v>
      </c>
      <c r="B32" s="409"/>
      <c r="C32" s="51">
        <v>99.3</v>
      </c>
      <c r="D32" s="50">
        <v>99.8</v>
      </c>
      <c r="E32" s="88">
        <v>99.1</v>
      </c>
      <c r="F32" s="221">
        <v>99.2</v>
      </c>
      <c r="G32" s="507" t="s">
        <v>84</v>
      </c>
      <c r="H32" s="409"/>
      <c r="I32" s="88">
        <v>104.4</v>
      </c>
      <c r="J32" s="50">
        <v>101.5</v>
      </c>
      <c r="K32" s="88">
        <v>105.4</v>
      </c>
      <c r="L32" s="50">
        <v>102.5</v>
      </c>
    </row>
    <row r="33" spans="1:12" ht="30.75" customHeight="1">
      <c r="A33" s="396" t="s">
        <v>93</v>
      </c>
      <c r="B33" s="409"/>
      <c r="C33" s="51">
        <v>99.7</v>
      </c>
      <c r="D33" s="50">
        <v>99.4</v>
      </c>
      <c r="E33" s="88">
        <v>99.4</v>
      </c>
      <c r="F33" s="221">
        <v>98.9</v>
      </c>
      <c r="G33" s="514" t="s">
        <v>598</v>
      </c>
      <c r="H33" s="451"/>
      <c r="I33" s="88">
        <v>103.6</v>
      </c>
      <c r="J33" s="50">
        <v>104.5</v>
      </c>
      <c r="K33" s="88">
        <v>104</v>
      </c>
      <c r="L33" s="50">
        <v>104.6</v>
      </c>
    </row>
    <row r="34" spans="1:12" ht="30.75" customHeight="1">
      <c r="A34" s="396" t="s">
        <v>94</v>
      </c>
      <c r="B34" s="409"/>
      <c r="C34" s="51">
        <v>97.9</v>
      </c>
      <c r="D34" s="50">
        <v>99.1</v>
      </c>
      <c r="E34" s="88">
        <v>98.3</v>
      </c>
      <c r="F34" s="221">
        <v>99.6</v>
      </c>
      <c r="G34" s="507" t="s">
        <v>546</v>
      </c>
      <c r="H34" s="409"/>
      <c r="I34" s="88">
        <v>97.6</v>
      </c>
      <c r="J34" s="50">
        <v>98.7</v>
      </c>
      <c r="K34" s="88">
        <v>97.7</v>
      </c>
      <c r="L34" s="50">
        <v>98.4</v>
      </c>
    </row>
    <row r="35" spans="1:12" ht="30" customHeight="1">
      <c r="A35" s="396"/>
      <c r="B35" s="409"/>
      <c r="C35" s="51"/>
      <c r="D35" s="50"/>
      <c r="E35" s="88"/>
      <c r="F35" s="221"/>
      <c r="G35" s="507" t="s">
        <v>547</v>
      </c>
      <c r="H35" s="409"/>
      <c r="I35" s="88">
        <v>100.5</v>
      </c>
      <c r="J35" s="50">
        <v>100.9</v>
      </c>
      <c r="K35" s="88">
        <v>99.9</v>
      </c>
      <c r="L35" s="50">
        <v>99.8</v>
      </c>
    </row>
    <row r="36" spans="1:12" ht="30.75" customHeight="1" thickBot="1">
      <c r="A36" s="395" t="s">
        <v>95</v>
      </c>
      <c r="B36" s="509"/>
      <c r="C36" s="92">
        <v>100.7</v>
      </c>
      <c r="D36" s="50">
        <v>100.2</v>
      </c>
      <c r="E36" s="90">
        <v>100.4</v>
      </c>
      <c r="F36" s="222">
        <v>101</v>
      </c>
      <c r="G36" s="512" t="s">
        <v>554</v>
      </c>
      <c r="H36" s="513"/>
      <c r="I36" s="90">
        <v>97.8</v>
      </c>
      <c r="J36" s="92">
        <v>98.3</v>
      </c>
      <c r="K36" s="90">
        <v>97.2</v>
      </c>
      <c r="L36" s="92">
        <v>97.8</v>
      </c>
    </row>
    <row r="37" spans="1:12" ht="26.25" customHeight="1">
      <c r="A37" s="368" t="s">
        <v>773</v>
      </c>
      <c r="B37" s="368"/>
      <c r="C37" s="368"/>
      <c r="D37" s="368"/>
      <c r="E37" s="368"/>
      <c r="F37" s="191"/>
      <c r="G37" s="1"/>
      <c r="I37" s="13"/>
      <c r="J37" s="13"/>
      <c r="K37" s="366" t="s">
        <v>618</v>
      </c>
      <c r="L37" s="366"/>
    </row>
    <row r="38" spans="1:12" ht="20.25" customHeight="1">
      <c r="A38" s="13"/>
      <c r="B38" s="372"/>
      <c r="C38" s="372"/>
      <c r="D38" s="372"/>
      <c r="E38" s="418"/>
      <c r="F38" s="418"/>
      <c r="G38" s="505"/>
      <c r="H38" s="505"/>
      <c r="I38" s="505"/>
      <c r="J38" s="505"/>
      <c r="K38" s="505"/>
      <c r="L38" s="505"/>
    </row>
    <row r="39" spans="1:12" ht="20.25" customHeight="1">
      <c r="A39" s="13"/>
      <c r="B39" s="372"/>
      <c r="C39" s="372"/>
      <c r="D39" s="372"/>
      <c r="E39" s="418"/>
      <c r="F39" s="418"/>
      <c r="G39" s="505"/>
      <c r="H39" s="505"/>
      <c r="I39" s="505"/>
      <c r="J39" s="505"/>
      <c r="K39" s="505"/>
      <c r="L39" s="505"/>
    </row>
  </sheetData>
  <mergeCells count="78">
    <mergeCell ref="A6:B6"/>
    <mergeCell ref="A7:B7"/>
    <mergeCell ref="A14:B14"/>
    <mergeCell ref="A15:B15"/>
    <mergeCell ref="G13:H13"/>
    <mergeCell ref="G23:H23"/>
    <mergeCell ref="G15:H15"/>
    <mergeCell ref="G10:H10"/>
    <mergeCell ref="G11:H11"/>
    <mergeCell ref="G12:H12"/>
    <mergeCell ref="I3:J3"/>
    <mergeCell ref="G3:H5"/>
    <mergeCell ref="C4:D4"/>
    <mergeCell ref="G6:H6"/>
    <mergeCell ref="A12:B12"/>
    <mergeCell ref="A13:B13"/>
    <mergeCell ref="E4:F4"/>
    <mergeCell ref="G7:H7"/>
    <mergeCell ref="G8:H8"/>
    <mergeCell ref="G9:H9"/>
    <mergeCell ref="G17:H17"/>
    <mergeCell ref="G14:H14"/>
    <mergeCell ref="A22:B22"/>
    <mergeCell ref="A23:B23"/>
    <mergeCell ref="A21:B21"/>
    <mergeCell ref="G21:H21"/>
    <mergeCell ref="A20:B20"/>
    <mergeCell ref="G22:H22"/>
    <mergeCell ref="G16:H16"/>
    <mergeCell ref="A8:B8"/>
    <mergeCell ref="A9:B9"/>
    <mergeCell ref="A10:B10"/>
    <mergeCell ref="A11:B11"/>
    <mergeCell ref="A16:B16"/>
    <mergeCell ref="A17:B17"/>
    <mergeCell ref="A27:B27"/>
    <mergeCell ref="A28:B28"/>
    <mergeCell ref="G31:H31"/>
    <mergeCell ref="A25:B25"/>
    <mergeCell ref="G25:H25"/>
    <mergeCell ref="G18:H18"/>
    <mergeCell ref="G19:H19"/>
    <mergeCell ref="A18:B18"/>
    <mergeCell ref="A19:B19"/>
    <mergeCell ref="G20:H20"/>
    <mergeCell ref="A29:B29"/>
    <mergeCell ref="G30:H30"/>
    <mergeCell ref="A30:B30"/>
    <mergeCell ref="G29:H29"/>
    <mergeCell ref="G35:H35"/>
    <mergeCell ref="A35:B35"/>
    <mergeCell ref="B39:L39"/>
    <mergeCell ref="K37:L37"/>
    <mergeCell ref="G36:H36"/>
    <mergeCell ref="G32:H32"/>
    <mergeCell ref="G33:H33"/>
    <mergeCell ref="G34:H34"/>
    <mergeCell ref="A37:E37"/>
    <mergeCell ref="A1:L1"/>
    <mergeCell ref="I4:J4"/>
    <mergeCell ref="C3:D3"/>
    <mergeCell ref="A3:B5"/>
    <mergeCell ref="A36:B36"/>
    <mergeCell ref="A32:B32"/>
    <mergeCell ref="K2:L2"/>
    <mergeCell ref="G24:H24"/>
    <mergeCell ref="G26:H26"/>
    <mergeCell ref="E3:F3"/>
    <mergeCell ref="K3:L3"/>
    <mergeCell ref="K4:L4"/>
    <mergeCell ref="B38:L38"/>
    <mergeCell ref="A33:B33"/>
    <mergeCell ref="A34:B34"/>
    <mergeCell ref="A31:B31"/>
    <mergeCell ref="A24:B24"/>
    <mergeCell ref="G27:H27"/>
    <mergeCell ref="G28:H28"/>
    <mergeCell ref="A26:B26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6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A31" zoomScale="80" zoomScaleNormal="80" workbookViewId="0">
      <selection activeCell="L14" sqref="L14:L15"/>
    </sheetView>
  </sheetViews>
  <sheetFormatPr defaultColWidth="3.625" defaultRowHeight="30" customHeight="1"/>
  <cols>
    <col min="1" max="1" width="4.25" style="2" customWidth="1"/>
    <col min="2" max="2" width="8.625" style="2" customWidth="1"/>
    <col min="3" max="4" width="3.625" style="2" customWidth="1"/>
    <col min="5" max="5" width="8.625" style="2" customWidth="1"/>
    <col min="6" max="9" width="15.625" style="2" customWidth="1"/>
    <col min="10" max="16384" width="3.625" style="2"/>
  </cols>
  <sheetData>
    <row r="1" spans="1:9" ht="32.1" customHeight="1">
      <c r="A1" s="379" t="s">
        <v>426</v>
      </c>
      <c r="B1" s="379"/>
      <c r="C1" s="379"/>
      <c r="D1" s="379"/>
      <c r="E1" s="379"/>
      <c r="F1" s="379"/>
      <c r="G1" s="379"/>
      <c r="H1" s="379"/>
      <c r="I1" s="379"/>
    </row>
    <row r="2" spans="1:9" ht="15" customHeight="1" thickBot="1">
      <c r="H2" s="523" t="s">
        <v>608</v>
      </c>
      <c r="I2" s="523"/>
    </row>
    <row r="3" spans="1:9" ht="30" customHeight="1">
      <c r="A3" s="341" t="s">
        <v>200</v>
      </c>
      <c r="B3" s="416"/>
      <c r="C3" s="416"/>
      <c r="D3" s="416"/>
      <c r="E3" s="416"/>
      <c r="F3" s="416" t="s">
        <v>540</v>
      </c>
      <c r="G3" s="416"/>
      <c r="H3" s="416" t="s">
        <v>542</v>
      </c>
      <c r="I3" s="383"/>
    </row>
    <row r="4" spans="1:9" ht="30" customHeight="1">
      <c r="A4" s="421"/>
      <c r="B4" s="422"/>
      <c r="C4" s="422"/>
      <c r="D4" s="422"/>
      <c r="E4" s="422"/>
      <c r="F4" s="6" t="s">
        <v>549</v>
      </c>
      <c r="G4" s="6" t="s">
        <v>201</v>
      </c>
      <c r="H4" s="6" t="s">
        <v>549</v>
      </c>
      <c r="I4" s="93" t="s">
        <v>201</v>
      </c>
    </row>
    <row r="5" spans="1:9" ht="26.25" hidden="1" customHeight="1">
      <c r="A5" s="450" t="s">
        <v>331</v>
      </c>
      <c r="B5" s="450"/>
      <c r="C5" s="94" t="s">
        <v>195</v>
      </c>
      <c r="D5" s="95" t="s">
        <v>192</v>
      </c>
      <c r="E5" s="48" t="s">
        <v>275</v>
      </c>
      <c r="F5" s="79">
        <v>97</v>
      </c>
      <c r="G5" s="79">
        <v>95.5</v>
      </c>
      <c r="H5" s="79">
        <v>87.4</v>
      </c>
      <c r="I5" s="79">
        <v>89.1</v>
      </c>
    </row>
    <row r="6" spans="1:9" ht="26.25" customHeight="1">
      <c r="A6" s="524" t="s">
        <v>202</v>
      </c>
      <c r="B6" s="524"/>
      <c r="C6" s="94"/>
      <c r="D6" s="95" t="s">
        <v>192</v>
      </c>
      <c r="E6" s="48" t="s">
        <v>203</v>
      </c>
      <c r="F6" s="79">
        <v>98.7</v>
      </c>
      <c r="G6" s="79">
        <v>99.2</v>
      </c>
      <c r="H6" s="79">
        <v>88.1</v>
      </c>
      <c r="I6" s="79">
        <v>91.8</v>
      </c>
    </row>
    <row r="7" spans="1:9" ht="26.25" customHeight="1">
      <c r="A7" s="450"/>
      <c r="B7" s="450"/>
      <c r="C7" s="94"/>
      <c r="D7" s="95" t="s">
        <v>193</v>
      </c>
      <c r="E7" s="48"/>
      <c r="F7" s="79">
        <v>98.3</v>
      </c>
      <c r="G7" s="79">
        <v>99.1</v>
      </c>
      <c r="H7" s="79">
        <v>87.5</v>
      </c>
      <c r="I7" s="79">
        <v>91.7</v>
      </c>
    </row>
    <row r="8" spans="1:9" ht="26.25" customHeight="1">
      <c r="A8" s="450"/>
      <c r="B8" s="450"/>
      <c r="C8" s="94"/>
      <c r="D8" s="95" t="s">
        <v>194</v>
      </c>
      <c r="E8" s="48"/>
      <c r="F8" s="79">
        <v>98.3</v>
      </c>
      <c r="G8" s="79">
        <v>99.2</v>
      </c>
      <c r="H8" s="79">
        <v>88</v>
      </c>
      <c r="I8" s="79">
        <v>92.1</v>
      </c>
    </row>
    <row r="9" spans="1:9" ht="26.25" customHeight="1">
      <c r="A9" s="524"/>
      <c r="B9" s="524"/>
      <c r="C9" s="94"/>
      <c r="D9" s="95" t="s">
        <v>195</v>
      </c>
      <c r="E9" s="48"/>
      <c r="F9" s="79">
        <v>97.6</v>
      </c>
      <c r="G9" s="79">
        <v>98</v>
      </c>
      <c r="H9" s="79">
        <v>87.1</v>
      </c>
      <c r="I9" s="79">
        <v>91.1</v>
      </c>
    </row>
    <row r="10" spans="1:9" ht="26.25" customHeight="1">
      <c r="A10" s="524"/>
      <c r="B10" s="524"/>
      <c r="C10" s="94"/>
      <c r="D10" s="95" t="s">
        <v>196</v>
      </c>
      <c r="E10" s="48"/>
      <c r="F10" s="79">
        <v>97.2</v>
      </c>
      <c r="G10" s="79">
        <v>97.8</v>
      </c>
      <c r="H10" s="79">
        <v>87.4</v>
      </c>
      <c r="I10" s="79">
        <v>91</v>
      </c>
    </row>
    <row r="11" spans="1:9" ht="26.25" customHeight="1">
      <c r="A11" s="524"/>
      <c r="B11" s="524"/>
      <c r="C11" s="94"/>
      <c r="D11" s="95" t="s">
        <v>197</v>
      </c>
      <c r="E11" s="48"/>
      <c r="F11" s="79">
        <v>97.7</v>
      </c>
      <c r="G11" s="79">
        <v>99.2</v>
      </c>
      <c r="H11" s="79">
        <v>87.5</v>
      </c>
      <c r="I11" s="79">
        <v>92.2</v>
      </c>
    </row>
    <row r="12" spans="1:9" ht="26.25" customHeight="1">
      <c r="A12" s="524"/>
      <c r="B12" s="524"/>
      <c r="C12" s="94"/>
      <c r="D12" s="95" t="s">
        <v>198</v>
      </c>
      <c r="E12" s="48"/>
      <c r="F12" s="79">
        <v>98.2</v>
      </c>
      <c r="G12" s="79">
        <v>100.2</v>
      </c>
      <c r="H12" s="79">
        <v>88.3</v>
      </c>
      <c r="I12" s="79">
        <v>92.9</v>
      </c>
    </row>
    <row r="13" spans="1:9" ht="26.25" customHeight="1">
      <c r="A13" s="524"/>
      <c r="B13" s="524"/>
      <c r="C13" s="94" t="s">
        <v>2</v>
      </c>
      <c r="D13" s="95" t="s">
        <v>199</v>
      </c>
      <c r="E13" s="48"/>
      <c r="F13" s="79">
        <v>98.4</v>
      </c>
      <c r="G13" s="79">
        <v>100.2</v>
      </c>
      <c r="H13" s="79">
        <v>88.6</v>
      </c>
      <c r="I13" s="79">
        <v>93</v>
      </c>
    </row>
    <row r="14" spans="1:9" ht="26.25" customHeight="1">
      <c r="A14" s="524"/>
      <c r="B14" s="524"/>
      <c r="C14" s="94" t="s">
        <v>2</v>
      </c>
      <c r="D14" s="95" t="s">
        <v>2</v>
      </c>
      <c r="E14" s="48"/>
      <c r="F14" s="79">
        <v>98.9</v>
      </c>
      <c r="G14" s="79">
        <v>100.5</v>
      </c>
      <c r="H14" s="79">
        <v>89.1</v>
      </c>
      <c r="I14" s="79">
        <v>93.6</v>
      </c>
    </row>
    <row r="15" spans="1:9" ht="26.25" customHeight="1">
      <c r="A15" s="524"/>
      <c r="B15" s="524"/>
      <c r="C15" s="94" t="s">
        <v>2</v>
      </c>
      <c r="D15" s="95" t="s">
        <v>191</v>
      </c>
      <c r="E15" s="48"/>
      <c r="F15" s="79">
        <v>99.6</v>
      </c>
      <c r="G15" s="79">
        <v>100.7</v>
      </c>
      <c r="H15" s="79">
        <v>90.9</v>
      </c>
      <c r="I15" s="79">
        <v>94.1</v>
      </c>
    </row>
    <row r="16" spans="1:9" ht="26.25" customHeight="1">
      <c r="A16" s="524"/>
      <c r="B16" s="524"/>
      <c r="C16" s="94" t="s">
        <v>2</v>
      </c>
      <c r="D16" s="95" t="s">
        <v>142</v>
      </c>
      <c r="E16" s="48"/>
      <c r="F16" s="79">
        <v>99.3</v>
      </c>
      <c r="G16" s="79">
        <v>100.5</v>
      </c>
      <c r="H16" s="79">
        <v>90.6</v>
      </c>
      <c r="I16" s="79">
        <v>93.4</v>
      </c>
    </row>
    <row r="17" spans="1:9" ht="26.25" customHeight="1">
      <c r="A17" s="524"/>
      <c r="B17" s="524"/>
      <c r="C17" s="94" t="s">
        <v>2</v>
      </c>
      <c r="D17" s="95" t="s">
        <v>193</v>
      </c>
      <c r="E17" s="48"/>
      <c r="F17" s="79">
        <v>99.5</v>
      </c>
      <c r="G17" s="79">
        <v>99.7</v>
      </c>
      <c r="H17" s="79">
        <v>90.6</v>
      </c>
      <c r="I17" s="79">
        <v>92.1</v>
      </c>
    </row>
    <row r="18" spans="1:9" ht="26.25" customHeight="1">
      <c r="A18" s="450"/>
      <c r="B18" s="450"/>
      <c r="C18" s="94" t="s">
        <v>2</v>
      </c>
      <c r="D18" s="95" t="s">
        <v>194</v>
      </c>
      <c r="E18" s="48"/>
      <c r="F18" s="79">
        <v>99.8</v>
      </c>
      <c r="G18" s="79">
        <v>99.2</v>
      </c>
      <c r="H18" s="79">
        <v>90.6</v>
      </c>
      <c r="I18" s="79">
        <v>91.3</v>
      </c>
    </row>
    <row r="19" spans="1:9" ht="26.25" customHeight="1">
      <c r="A19" s="1"/>
      <c r="B19" s="1"/>
      <c r="C19" s="94" t="s">
        <v>2</v>
      </c>
      <c r="D19" s="95" t="s">
        <v>195</v>
      </c>
      <c r="E19" s="1"/>
      <c r="F19" s="96">
        <v>100.5</v>
      </c>
      <c r="G19" s="79">
        <v>100.8</v>
      </c>
      <c r="H19" s="79">
        <v>91</v>
      </c>
      <c r="I19" s="79">
        <v>92.7</v>
      </c>
    </row>
    <row r="20" spans="1:9" ht="26.25" customHeight="1">
      <c r="A20" s="1"/>
      <c r="B20" s="1"/>
      <c r="C20" s="94" t="s">
        <v>2</v>
      </c>
      <c r="D20" s="95" t="s">
        <v>151</v>
      </c>
      <c r="E20" s="1"/>
      <c r="F20" s="96">
        <v>100</v>
      </c>
      <c r="G20" s="79">
        <v>101.7</v>
      </c>
      <c r="H20" s="79">
        <v>90.1</v>
      </c>
      <c r="I20" s="79">
        <v>94.1</v>
      </c>
    </row>
    <row r="21" spans="1:9" ht="26.25" customHeight="1">
      <c r="A21" s="1"/>
      <c r="B21" s="1"/>
      <c r="C21" s="94" t="s">
        <v>2</v>
      </c>
      <c r="D21" s="95" t="s">
        <v>153</v>
      </c>
      <c r="E21" s="1"/>
      <c r="F21" s="96">
        <v>99.7</v>
      </c>
      <c r="G21" s="79">
        <v>101.5</v>
      </c>
      <c r="H21" s="79">
        <v>89.8</v>
      </c>
      <c r="I21" s="79">
        <v>93.8</v>
      </c>
    </row>
    <row r="22" spans="1:9" ht="26.25" customHeight="1">
      <c r="A22" s="1"/>
      <c r="B22" s="1"/>
      <c r="C22" s="94" t="s">
        <v>2</v>
      </c>
      <c r="D22" s="95" t="s">
        <v>198</v>
      </c>
      <c r="E22" s="1"/>
      <c r="F22" s="96">
        <v>100.1</v>
      </c>
      <c r="G22" s="79">
        <v>102.1</v>
      </c>
      <c r="H22" s="79">
        <v>90.2</v>
      </c>
      <c r="I22" s="79">
        <v>94.2</v>
      </c>
    </row>
    <row r="23" spans="1:9" ht="26.25" customHeight="1">
      <c r="A23" s="1"/>
      <c r="B23" s="1"/>
      <c r="C23" s="94" t="s">
        <v>191</v>
      </c>
      <c r="D23" s="95" t="s">
        <v>199</v>
      </c>
      <c r="E23" s="1"/>
      <c r="F23" s="96">
        <v>100.1</v>
      </c>
      <c r="G23" s="77">
        <v>103</v>
      </c>
      <c r="H23" s="77">
        <v>90.7</v>
      </c>
      <c r="I23" s="77">
        <v>95.5</v>
      </c>
    </row>
    <row r="24" spans="1:9" ht="26.25" customHeight="1">
      <c r="A24" s="1"/>
      <c r="B24" s="1"/>
      <c r="C24" s="94" t="s">
        <v>191</v>
      </c>
      <c r="D24" s="95" t="s">
        <v>2</v>
      </c>
      <c r="E24" s="1"/>
      <c r="F24" s="96">
        <v>100.6</v>
      </c>
      <c r="G24" s="77">
        <v>105</v>
      </c>
      <c r="H24" s="77">
        <v>91.4</v>
      </c>
      <c r="I24" s="77">
        <v>97.6</v>
      </c>
    </row>
    <row r="25" spans="1:9" ht="26.25" customHeight="1">
      <c r="A25" s="1"/>
      <c r="B25" s="1"/>
      <c r="C25" s="94" t="s">
        <v>191</v>
      </c>
      <c r="D25" s="95" t="s">
        <v>191</v>
      </c>
      <c r="E25" s="1"/>
      <c r="F25" s="96">
        <v>98.9</v>
      </c>
      <c r="G25" s="77">
        <v>101</v>
      </c>
      <c r="H25" s="77" t="s">
        <v>541</v>
      </c>
      <c r="I25" s="77" t="s">
        <v>541</v>
      </c>
    </row>
    <row r="26" spans="1:9" ht="26.25" customHeight="1">
      <c r="A26" s="1"/>
      <c r="B26" s="1"/>
      <c r="C26" s="94" t="s">
        <v>191</v>
      </c>
      <c r="D26" s="95" t="s">
        <v>192</v>
      </c>
      <c r="E26" s="1"/>
      <c r="F26" s="96">
        <v>97.8</v>
      </c>
      <c r="G26" s="77">
        <v>99.1</v>
      </c>
      <c r="H26" s="77" t="s">
        <v>541</v>
      </c>
      <c r="I26" s="77" t="s">
        <v>541</v>
      </c>
    </row>
    <row r="27" spans="1:9" ht="26.25" customHeight="1">
      <c r="A27" s="1"/>
      <c r="B27" s="1"/>
      <c r="C27" s="94" t="s">
        <v>191</v>
      </c>
      <c r="D27" s="95" t="s">
        <v>193</v>
      </c>
      <c r="E27" s="1"/>
      <c r="F27" s="96">
        <v>98.6</v>
      </c>
      <c r="G27" s="77">
        <v>100.2</v>
      </c>
      <c r="H27" s="77" t="s">
        <v>541</v>
      </c>
      <c r="I27" s="77" t="s">
        <v>541</v>
      </c>
    </row>
    <row r="28" spans="1:9" ht="26.25" customHeight="1">
      <c r="A28" s="1"/>
      <c r="B28" s="1"/>
      <c r="C28" s="94" t="s">
        <v>191</v>
      </c>
      <c r="D28" s="95" t="s">
        <v>585</v>
      </c>
      <c r="E28" s="1"/>
      <c r="F28" s="96">
        <v>98.2</v>
      </c>
      <c r="G28" s="77">
        <v>100.2</v>
      </c>
      <c r="H28" s="77" t="s">
        <v>541</v>
      </c>
      <c r="I28" s="77" t="s">
        <v>541</v>
      </c>
    </row>
    <row r="29" spans="1:9" ht="26.25" customHeight="1">
      <c r="A29" s="1"/>
      <c r="B29" s="1"/>
      <c r="C29" s="59" t="s">
        <v>139</v>
      </c>
      <c r="D29" s="60" t="s">
        <v>195</v>
      </c>
      <c r="E29" s="1"/>
      <c r="F29" s="167">
        <v>98.3</v>
      </c>
      <c r="G29" s="168">
        <v>101.5</v>
      </c>
      <c r="H29" s="77" t="s">
        <v>541</v>
      </c>
      <c r="I29" s="77" t="s">
        <v>541</v>
      </c>
    </row>
    <row r="30" spans="1:9" ht="26.25" customHeight="1">
      <c r="A30" s="1"/>
      <c r="B30" s="1"/>
      <c r="C30" s="94" t="s">
        <v>139</v>
      </c>
      <c r="D30" s="95" t="s">
        <v>196</v>
      </c>
      <c r="F30" s="167">
        <v>98.4</v>
      </c>
      <c r="G30" s="5">
        <v>100.2</v>
      </c>
      <c r="H30" s="77" t="s">
        <v>541</v>
      </c>
      <c r="I30" s="77" t="s">
        <v>541</v>
      </c>
    </row>
    <row r="31" spans="1:9" s="12" customFormat="1" ht="26.25" customHeight="1" thickBot="1">
      <c r="A31" s="134"/>
      <c r="B31" s="9"/>
      <c r="C31" s="97" t="s">
        <v>139</v>
      </c>
      <c r="D31" s="98" t="s">
        <v>197</v>
      </c>
      <c r="F31" s="223" t="s">
        <v>620</v>
      </c>
      <c r="G31" s="224">
        <v>100.6</v>
      </c>
      <c r="H31" s="77" t="s">
        <v>541</v>
      </c>
      <c r="I31" s="77" t="s">
        <v>541</v>
      </c>
    </row>
    <row r="32" spans="1:9" ht="30" customHeight="1">
      <c r="A32" s="368" t="s">
        <v>774</v>
      </c>
      <c r="B32" s="368"/>
      <c r="C32" s="368"/>
      <c r="D32" s="368"/>
      <c r="E32" s="368"/>
      <c r="F32" s="368"/>
      <c r="G32" s="525" t="s">
        <v>619</v>
      </c>
      <c r="H32" s="526"/>
      <c r="I32" s="526"/>
    </row>
    <row r="33" spans="1:9" ht="20.25" customHeight="1">
      <c r="A33" s="99" t="s">
        <v>550</v>
      </c>
      <c r="B33" s="372" t="s">
        <v>349</v>
      </c>
      <c r="C33" s="418"/>
      <c r="D33" s="418"/>
      <c r="E33" s="418"/>
      <c r="F33" s="418"/>
      <c r="G33" s="418"/>
      <c r="H33" s="418"/>
      <c r="I33" s="418"/>
    </row>
    <row r="34" spans="1:9" ht="20.25" customHeight="1">
      <c r="A34" s="1"/>
      <c r="B34" s="372" t="s">
        <v>544</v>
      </c>
      <c r="C34" s="418"/>
      <c r="D34" s="418"/>
      <c r="E34" s="418"/>
      <c r="F34" s="418"/>
      <c r="G34" s="418"/>
      <c r="H34" s="418"/>
      <c r="I34" s="418"/>
    </row>
    <row r="35" spans="1:9" ht="20.25" customHeight="1">
      <c r="A35" s="99" t="s">
        <v>551</v>
      </c>
      <c r="B35" s="372" t="s">
        <v>543</v>
      </c>
      <c r="C35" s="418"/>
      <c r="D35" s="418"/>
      <c r="E35" s="418"/>
      <c r="F35" s="418"/>
      <c r="G35" s="418"/>
      <c r="H35" s="418"/>
      <c r="I35" s="418"/>
    </row>
    <row r="36" spans="1:9" ht="17.25" customHeight="1">
      <c r="A36" s="1"/>
      <c r="B36" s="372" t="s">
        <v>548</v>
      </c>
      <c r="C36" s="418"/>
      <c r="D36" s="418"/>
      <c r="E36" s="418"/>
      <c r="F36" s="418"/>
      <c r="G36" s="418"/>
      <c r="H36" s="418"/>
      <c r="I36" s="418"/>
    </row>
    <row r="37" spans="1:9" ht="24" customHeight="1">
      <c r="A37" s="2">
        <v>3</v>
      </c>
      <c r="B37" s="372" t="s">
        <v>603</v>
      </c>
      <c r="C37" s="372"/>
      <c r="D37" s="372"/>
      <c r="E37" s="372"/>
      <c r="F37" s="372"/>
      <c r="G37" s="372"/>
      <c r="H37" s="372"/>
    </row>
  </sheetData>
  <mergeCells count="26">
    <mergeCell ref="A7:B7"/>
    <mergeCell ref="A15:B15"/>
    <mergeCell ref="A13:B13"/>
    <mergeCell ref="A16:B16"/>
    <mergeCell ref="B34:I34"/>
    <mergeCell ref="B33:I33"/>
    <mergeCell ref="A17:B17"/>
    <mergeCell ref="G32:I32"/>
    <mergeCell ref="A18:B18"/>
    <mergeCell ref="A32:F32"/>
    <mergeCell ref="A14:B14"/>
    <mergeCell ref="A11:B11"/>
    <mergeCell ref="A12:B12"/>
    <mergeCell ref="A8:B8"/>
    <mergeCell ref="A9:B9"/>
    <mergeCell ref="A10:B10"/>
    <mergeCell ref="B37:H37"/>
    <mergeCell ref="H2:I2"/>
    <mergeCell ref="B35:I35"/>
    <mergeCell ref="B36:I36"/>
    <mergeCell ref="A1:I1"/>
    <mergeCell ref="A5:B5"/>
    <mergeCell ref="H3:I3"/>
    <mergeCell ref="A3:E4"/>
    <mergeCell ref="F3:G3"/>
    <mergeCell ref="A6:B6"/>
  </mergeCells>
  <phoneticPr fontId="2"/>
  <printOptions horizontalCentered="1"/>
  <pageMargins left="0.59055118110236227" right="0.59055118110236227" top="0.39370078740157483" bottom="0.6692913385826772" header="0.51181102362204722" footer="0.51181102362204722"/>
  <pageSetup paperSize="9" scale="91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見出し</vt:lpstr>
      <vt:lpstr>1</vt:lpstr>
      <vt:lpstr>2</vt:lpstr>
      <vt:lpstr>3.4</vt:lpstr>
      <vt:lpstr>5.6</vt:lpstr>
      <vt:lpstr>7</vt:lpstr>
      <vt:lpstr>8</vt:lpstr>
      <vt:lpstr>9</vt:lpstr>
      <vt:lpstr>10</vt:lpstr>
      <vt:lpstr>11</vt:lpstr>
      <vt:lpstr>12</vt:lpstr>
      <vt:lpstr>13.14</vt:lpstr>
      <vt:lpstr>'1'!Print_Area</vt:lpstr>
      <vt:lpstr>'11'!Print_Area</vt:lpstr>
      <vt:lpstr>'13.14'!Print_Area</vt:lpstr>
      <vt:lpstr>'7'!Print_Area</vt:lpstr>
      <vt:lpstr>'8'!Print_Area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2018-03-09T00:13:00Z</cp:lastPrinted>
  <dcterms:created xsi:type="dcterms:W3CDTF">2001-02-02T02:05:24Z</dcterms:created>
  <dcterms:modified xsi:type="dcterms:W3CDTF">2018-03-15T05:00:37Z</dcterms:modified>
</cp:coreProperties>
</file>