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-15" yWindow="0" windowWidth="10320" windowHeight="7545" tabRatio="723"/>
  </bookViews>
  <sheets>
    <sheet name="見出し" sheetId="4" r:id="rId1"/>
    <sheet name="1" sheetId="26" r:id="rId2"/>
    <sheet name="2" sheetId="27" r:id="rId3"/>
    <sheet name="3.4" sheetId="35" r:id="rId4"/>
    <sheet name="5.6" sheetId="8" r:id="rId5"/>
    <sheet name="7" sheetId="36" r:id="rId6"/>
    <sheet name="8" sheetId="11" r:id="rId7"/>
    <sheet name="9" sheetId="12" r:id="rId8"/>
    <sheet name="10" sheetId="31" r:id="rId9"/>
    <sheet name="11" sheetId="32" r:id="rId10"/>
    <sheet name="12,13" sheetId="33" r:id="rId11"/>
  </sheets>
  <definedNames>
    <definedName name="_xlnm.Print_Area" localSheetId="1">'1'!$A$1:$AI$38</definedName>
    <definedName name="_xlnm.Print_Area" localSheetId="8">'10'!$A$1:$W$38</definedName>
    <definedName name="_xlnm.Print_Area" localSheetId="10">'12,13'!$A$1:$AE$56</definedName>
    <definedName name="_xlnm.Print_Area" localSheetId="3">'3.4'!$A$1:$AC$61</definedName>
    <definedName name="_xlnm.Print_Area" localSheetId="4">'5.6'!$A$1:$Y$47</definedName>
    <definedName name="_xlnm.Print_Area" localSheetId="7">'9'!$A$1:$J$36</definedName>
    <definedName name="_xlnm.Print_Area" localSheetId="0">見出し!$A$1:$O$24</definedName>
  </definedNames>
  <calcPr calcId="152511"/>
</workbook>
</file>

<file path=xl/calcChain.xml><?xml version="1.0" encoding="utf-8"?>
<calcChain xmlns="http://schemas.openxmlformats.org/spreadsheetml/2006/main">
  <c r="V31" i="27" l="1"/>
  <c r="E53" i="33" l="1"/>
  <c r="V59" i="35"/>
  <c r="V58" i="35"/>
  <c r="V57" i="35"/>
  <c r="V56" i="35"/>
  <c r="V54" i="35"/>
  <c r="V53" i="35"/>
  <c r="V51" i="35"/>
  <c r="V50" i="35"/>
  <c r="V48" i="35"/>
  <c r="V46" i="35"/>
  <c r="V45" i="35"/>
  <c r="V43" i="35"/>
  <c r="V42" i="35"/>
  <c r="V41" i="35"/>
  <c r="V39" i="35"/>
  <c r="V31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5" i="35"/>
  <c r="V14" i="35"/>
  <c r="V12" i="35"/>
  <c r="V10" i="35"/>
  <c r="V9" i="35"/>
  <c r="V8" i="35"/>
  <c r="V7" i="35"/>
  <c r="V5" i="35"/>
  <c r="O40" i="27"/>
  <c r="O37" i="27"/>
  <c r="O35" i="27"/>
  <c r="O33" i="27"/>
  <c r="AI31" i="27"/>
  <c r="AH31" i="27"/>
  <c r="AF31" i="27"/>
  <c r="AE31" i="27"/>
  <c r="AD31" i="27"/>
  <c r="AC31" i="27"/>
  <c r="AB31" i="27"/>
  <c r="X31" i="27"/>
  <c r="W31" i="27"/>
  <c r="U31" i="27"/>
  <c r="T31" i="27"/>
  <c r="P31" i="27"/>
  <c r="O27" i="27"/>
  <c r="M27" i="27" s="1"/>
  <c r="O26" i="27"/>
  <c r="O24" i="27"/>
  <c r="M24" i="27" s="1"/>
  <c r="O23" i="27"/>
  <c r="N23" i="27"/>
  <c r="M23" i="27"/>
  <c r="O21" i="27"/>
  <c r="M21" i="27"/>
  <c r="O20" i="27"/>
  <c r="M20" i="27"/>
  <c r="AH18" i="27"/>
  <c r="AF18" i="27"/>
  <c r="AE18" i="27"/>
  <c r="T18" i="27"/>
  <c r="S18" i="27"/>
  <c r="R18" i="27"/>
  <c r="Q18" i="27"/>
  <c r="O18" i="27"/>
  <c r="M18" i="27" s="1"/>
  <c r="O14" i="27"/>
  <c r="N12" i="27"/>
  <c r="AI10" i="27"/>
  <c r="AH10" i="27"/>
  <c r="AG10" i="27"/>
  <c r="AE10" i="27"/>
  <c r="AD10" i="27"/>
  <c r="AB10" i="27"/>
  <c r="Y10" i="27"/>
  <c r="X10" i="27"/>
  <c r="W10" i="27"/>
  <c r="S10" i="27"/>
  <c r="Q10" i="27"/>
  <c r="P10" i="27"/>
  <c r="N7" i="27"/>
  <c r="O6" i="27"/>
  <c r="O5" i="27"/>
  <c r="N5" i="27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AI16" i="26"/>
  <c r="AH16" i="26"/>
  <c r="AG16" i="26"/>
  <c r="AF16" i="26"/>
  <c r="AE16" i="26"/>
  <c r="AD16" i="26"/>
  <c r="AC16" i="26"/>
  <c r="AB16" i="26"/>
  <c r="AA16" i="26"/>
  <c r="Z16" i="26"/>
  <c r="Y16" i="26"/>
  <c r="X16" i="26"/>
  <c r="W16" i="26"/>
  <c r="AI11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O35" i="26"/>
  <c r="N35" i="26"/>
  <c r="O33" i="26"/>
  <c r="N33" i="26"/>
  <c r="M33" i="26" s="1"/>
  <c r="O32" i="26"/>
  <c r="N32" i="26"/>
  <c r="O31" i="26"/>
  <c r="N31" i="26"/>
  <c r="M31" i="26" s="1"/>
  <c r="O30" i="26"/>
  <c r="N30" i="26"/>
  <c r="O29" i="26"/>
  <c r="N29" i="26"/>
  <c r="O28" i="26"/>
  <c r="N28" i="26"/>
  <c r="O27" i="26"/>
  <c r="O26" i="26"/>
  <c r="N26" i="26"/>
  <c r="O25" i="26"/>
  <c r="N25" i="26"/>
  <c r="M25" i="26" s="1"/>
  <c r="O24" i="26"/>
  <c r="N24" i="26"/>
  <c r="O23" i="26"/>
  <c r="N23" i="26"/>
  <c r="O22" i="26"/>
  <c r="N22" i="26"/>
  <c r="T21" i="26"/>
  <c r="S21" i="26"/>
  <c r="Q21" i="26"/>
  <c r="P21" i="26"/>
  <c r="O19" i="26"/>
  <c r="N19" i="26"/>
  <c r="O18" i="26"/>
  <c r="N18" i="26"/>
  <c r="M18" i="26" s="1"/>
  <c r="O17" i="26"/>
  <c r="N17" i="26"/>
  <c r="M17" i="26" s="1"/>
  <c r="T16" i="26"/>
  <c r="S16" i="26"/>
  <c r="R16" i="26"/>
  <c r="Q16" i="26"/>
  <c r="P16" i="26"/>
  <c r="O14" i="26"/>
  <c r="N14" i="26"/>
  <c r="M14" i="26" s="1"/>
  <c r="O13" i="26"/>
  <c r="O11" i="26" s="1"/>
  <c r="N13" i="26"/>
  <c r="M13" i="26" s="1"/>
  <c r="O12" i="26"/>
  <c r="N12" i="26"/>
  <c r="M12" i="26" s="1"/>
  <c r="T11" i="26"/>
  <c r="S11" i="26"/>
  <c r="R11" i="26"/>
  <c r="Q11" i="26"/>
  <c r="P11" i="26"/>
  <c r="O9" i="26"/>
  <c r="N9" i="26"/>
  <c r="M9" i="26" s="1"/>
  <c r="O8" i="26"/>
  <c r="N8" i="26"/>
  <c r="M8" i="26" l="1"/>
  <c r="M19" i="26"/>
  <c r="M23" i="26"/>
  <c r="M29" i="26"/>
  <c r="N11" i="26"/>
  <c r="M22" i="26"/>
  <c r="M24" i="26"/>
  <c r="M28" i="26"/>
  <c r="M30" i="26"/>
  <c r="N21" i="26"/>
  <c r="M26" i="26"/>
  <c r="M32" i="26"/>
  <c r="M35" i="26"/>
  <c r="M16" i="26"/>
  <c r="M11" i="26"/>
  <c r="N16" i="26"/>
  <c r="O16" i="26"/>
  <c r="O21" i="26"/>
  <c r="AL11" i="26" l="1"/>
  <c r="AJ44" i="33" l="1"/>
  <c r="AJ46" i="33"/>
  <c r="AJ48" i="33"/>
  <c r="AJ52" i="33"/>
  <c r="AJ62" i="33"/>
  <c r="AI63" i="33"/>
</calcChain>
</file>

<file path=xl/sharedStrings.xml><?xml version="1.0" encoding="utf-8"?>
<sst xmlns="http://schemas.openxmlformats.org/spreadsheetml/2006/main" count="1007" uniqueCount="685">
  <si>
    <t>１．</t>
    <phoneticPr fontId="2"/>
  </si>
  <si>
    <t>４．</t>
    <phoneticPr fontId="2"/>
  </si>
  <si>
    <t>１</t>
    <phoneticPr fontId="2"/>
  </si>
  <si>
    <t>（単位 ： 百万円）</t>
  </si>
  <si>
    <t>項　　　　　　　　　　　目</t>
  </si>
  <si>
    <t>総額</t>
  </si>
  <si>
    <t>平　成</t>
  </si>
  <si>
    <t>年　度</t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</si>
  <si>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</si>
  <si>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</si>
  <si>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</si>
  <si>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</si>
  <si>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</si>
  <si>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</si>
  <si>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</si>
  <si>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</si>
  <si>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</si>
  <si>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</si>
  <si>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計</t>
    <rPh sb="0" eb="1">
      <t>ケイ</t>
    </rPh>
    <phoneticPr fontId="2"/>
  </si>
  <si>
    <t>財　産　所　得</t>
    <rPh sb="0" eb="3">
      <t>ザイサン</t>
    </rPh>
    <rPh sb="4" eb="7">
      <t>ショトク</t>
    </rPh>
    <phoneticPr fontId="2"/>
  </si>
  <si>
    <t>企　業　所　得</t>
    <rPh sb="0" eb="3">
      <t>キギョウ</t>
    </rPh>
    <rPh sb="4" eb="7">
      <t>ショトク</t>
    </rPh>
    <phoneticPr fontId="2"/>
  </si>
  <si>
    <t>総　　　　　額</t>
    <rPh sb="0" eb="7">
      <t>ソウガク</t>
    </rPh>
    <phoneticPr fontId="2"/>
  </si>
  <si>
    <t>市　　　　　別</t>
    <rPh sb="0" eb="7">
      <t>シベツ</t>
    </rPh>
    <phoneticPr fontId="2"/>
  </si>
  <si>
    <t>（単位 ： 百万円）</t>
    <phoneticPr fontId="2"/>
  </si>
  <si>
    <t>市　　　　別</t>
    <rPh sb="0" eb="6">
      <t>シベツ</t>
    </rPh>
    <phoneticPr fontId="2"/>
  </si>
  <si>
    <t>別府市</t>
    <rPh sb="0" eb="3">
      <t>ベップシ</t>
    </rPh>
    <phoneticPr fontId="2"/>
  </si>
  <si>
    <t>札幌</t>
    <rPh sb="0" eb="2">
      <t>サッポロ</t>
    </rPh>
    <phoneticPr fontId="2"/>
  </si>
  <si>
    <t>青森</t>
    <rPh sb="0" eb="2">
      <t>アオモリ</t>
    </rPh>
    <phoneticPr fontId="2"/>
  </si>
  <si>
    <t>盛岡</t>
    <rPh sb="0" eb="2">
      <t>モリオカ</t>
    </rPh>
    <phoneticPr fontId="2"/>
  </si>
  <si>
    <t>仙台</t>
    <rPh sb="0" eb="2">
      <t>センダイ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</si>
  <si>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</si>
  <si>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</si>
  <si>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水戸</t>
    <rPh sb="0" eb="2">
      <t>ミト</t>
    </rPh>
    <phoneticPr fontId="2"/>
  </si>
  <si>
    <t>前橋</t>
    <rPh sb="0" eb="2">
      <t>マエバシ</t>
    </rPh>
    <phoneticPr fontId="2"/>
  </si>
  <si>
    <t>千葉</t>
    <rPh sb="0" eb="2">
      <t>チバ</t>
    </rPh>
    <phoneticPr fontId="2"/>
  </si>
  <si>
    <t>横浜</t>
    <rPh sb="0" eb="2">
      <t>ヨコハマ</t>
    </rPh>
    <phoneticPr fontId="2"/>
  </si>
  <si>
    <t>新潟</t>
    <rPh sb="0" eb="2">
      <t>ニイガタ</t>
    </rPh>
    <phoneticPr fontId="2"/>
  </si>
  <si>
    <t>金沢</t>
    <rPh sb="0" eb="2">
      <t>カナザワ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</si>
  <si>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</si>
  <si>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</si>
  <si>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</si>
  <si>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</si>
  <si>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奈良</t>
    <rPh sb="0" eb="2">
      <t>ナラ</t>
    </rPh>
    <phoneticPr fontId="2"/>
  </si>
  <si>
    <t>鳥取</t>
    <rPh sb="0" eb="2">
      <t>トットリ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</si>
  <si>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</si>
  <si>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</si>
  <si>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</si>
  <si>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</si>
  <si>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</si>
  <si>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</si>
  <si>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</si>
  <si>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</si>
  <si>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</si>
  <si>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</si>
  <si>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</si>
  <si>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</si>
  <si>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那覇</t>
    <rPh sb="0" eb="2">
      <t>ナハ</t>
    </rPh>
    <phoneticPr fontId="2"/>
  </si>
  <si>
    <t>川崎</t>
    <rPh sb="0" eb="2">
      <t>カワサキ</t>
    </rPh>
    <phoneticPr fontId="2"/>
  </si>
  <si>
    <t>都　　市</t>
    <rPh sb="0" eb="4">
      <t>トシ</t>
    </rPh>
    <phoneticPr fontId="2"/>
  </si>
  <si>
    <t>秋田</t>
    <rPh sb="0" eb="2">
      <t>アキタ</t>
    </rPh>
    <phoneticPr fontId="2"/>
  </si>
  <si>
    <t>宇都宮</t>
    <rPh sb="0" eb="3">
      <t>ウツノミヤ</t>
    </rPh>
    <phoneticPr fontId="2"/>
  </si>
  <si>
    <t>富山</t>
    <rPh sb="0" eb="2">
      <t>トヤマ</t>
    </rPh>
    <phoneticPr fontId="2"/>
  </si>
  <si>
    <t>福井</t>
    <rPh sb="0" eb="2">
      <t>フクイ</t>
    </rPh>
    <phoneticPr fontId="2"/>
  </si>
  <si>
    <t>甲府</t>
    <rPh sb="0" eb="2">
      <t>コウフ</t>
    </rPh>
    <phoneticPr fontId="2"/>
  </si>
  <si>
    <t>長野</t>
    <rPh sb="0" eb="2">
      <t>ナガノ</t>
    </rPh>
    <phoneticPr fontId="2"/>
  </si>
  <si>
    <t>名古屋</t>
    <rPh sb="0" eb="3">
      <t>ナゴヤ</t>
    </rPh>
    <phoneticPr fontId="2"/>
  </si>
  <si>
    <t>津</t>
    <rPh sb="0" eb="1">
      <t>ツ</t>
    </rPh>
    <phoneticPr fontId="2"/>
  </si>
  <si>
    <t>大津</t>
    <rPh sb="0" eb="2">
      <t>オオツ</t>
    </rPh>
    <phoneticPr fontId="2"/>
  </si>
  <si>
    <t>神戸</t>
    <rPh sb="0" eb="2">
      <t>コウベ</t>
    </rPh>
    <phoneticPr fontId="2"/>
  </si>
  <si>
    <t>松江</t>
    <rPh sb="0" eb="2">
      <t>マツエ</t>
    </rPh>
    <phoneticPr fontId="2"/>
  </si>
  <si>
    <t>高知</t>
    <rPh sb="0" eb="2">
      <t>コウチ</t>
    </rPh>
    <phoneticPr fontId="2"/>
  </si>
  <si>
    <t>８．</t>
    <phoneticPr fontId="2"/>
  </si>
  <si>
    <t>県下各市別経済活動総生産</t>
    <rPh sb="0" eb="2">
      <t>ケンカ</t>
    </rPh>
    <rPh sb="2" eb="4">
      <t>カクシ</t>
    </rPh>
    <rPh sb="4" eb="5">
      <t>ベツ</t>
    </rPh>
    <rPh sb="5" eb="7">
      <t>ケイザイ</t>
    </rPh>
    <rPh sb="7" eb="9">
      <t>カツドウ</t>
    </rPh>
    <rPh sb="9" eb="12">
      <t>ソウセイサン</t>
    </rPh>
    <phoneticPr fontId="2"/>
  </si>
  <si>
    <t>県下各市の分配所得</t>
    <rPh sb="0" eb="2">
      <t>ケンカ</t>
    </rPh>
    <rPh sb="2" eb="4">
      <t>カクシ</t>
    </rPh>
    <rPh sb="5" eb="7">
      <t>ブンパイ</t>
    </rPh>
    <rPh sb="7" eb="9">
      <t>ショトク</t>
    </rPh>
    <phoneticPr fontId="2"/>
  </si>
  <si>
    <t>消費者物価地域差指数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phoneticPr fontId="2"/>
  </si>
  <si>
    <t>消費生活物資品目別小売価格</t>
    <rPh sb="0" eb="2">
      <t>ショウヒ</t>
    </rPh>
    <rPh sb="2" eb="4">
      <t>セイカツ</t>
    </rPh>
    <rPh sb="4" eb="6">
      <t>ブッシ</t>
    </rPh>
    <rPh sb="6" eb="9">
      <t>ヒンモクベツ</t>
    </rPh>
    <rPh sb="9" eb="13">
      <t>コウリカカク</t>
    </rPh>
    <phoneticPr fontId="2"/>
  </si>
  <si>
    <t>別府市内青果卸売市場の品目別入荷状況</t>
    <rPh sb="0" eb="4">
      <t>ベップシナイ</t>
    </rPh>
    <rPh sb="4" eb="6">
      <t>セイカ</t>
    </rPh>
    <rPh sb="6" eb="8">
      <t>オロシウリ</t>
    </rPh>
    <rPh sb="8" eb="10">
      <t>イチバ</t>
    </rPh>
    <rPh sb="11" eb="13">
      <t>ヒンモク</t>
    </rPh>
    <rPh sb="13" eb="14">
      <t>ベツ</t>
    </rPh>
    <rPh sb="14" eb="16">
      <t>ニュウカ</t>
    </rPh>
    <rPh sb="16" eb="18">
      <t>ジョウキョウ</t>
    </rPh>
    <phoneticPr fontId="2"/>
  </si>
  <si>
    <t>酒類消費状況</t>
    <rPh sb="0" eb="1">
      <t>サケ</t>
    </rPh>
    <rPh sb="1" eb="2">
      <t>ルイ</t>
    </rPh>
    <rPh sb="2" eb="4">
      <t>ショウヒ</t>
    </rPh>
    <rPh sb="4" eb="6">
      <t>ジョウキョウ</t>
    </rPh>
    <phoneticPr fontId="2"/>
  </si>
  <si>
    <t>市民生活</t>
    <rPh sb="0" eb="1">
      <t>シ</t>
    </rPh>
    <rPh sb="1" eb="2">
      <t>ミン</t>
    </rPh>
    <rPh sb="2" eb="4">
      <t>セイカツ</t>
    </rPh>
    <phoneticPr fontId="2"/>
  </si>
  <si>
    <t>総　　数</t>
  </si>
  <si>
    <t>清　　酒</t>
  </si>
  <si>
    <t>合成清酒</t>
  </si>
  <si>
    <t>焼　　酎</t>
  </si>
  <si>
    <t>果 実 酒</t>
  </si>
  <si>
    <t>そ の 他</t>
  </si>
  <si>
    <t>平成</t>
  </si>
  <si>
    <t>　品　　目　　別　　小　　売　　価　　格</t>
  </si>
  <si>
    <t>（単位 ： 円）</t>
  </si>
  <si>
    <t>品　　　　　　目</t>
  </si>
  <si>
    <t>平　　　　　　　　　　均</t>
  </si>
  <si>
    <t>月　　　　　　　　　　　　別　　　　　　　　　　　　平　　　　　　　　　　　　均</t>
  </si>
  <si>
    <t>１ 月</t>
  </si>
  <si>
    <t>２ 月</t>
  </si>
  <si>
    <t>３ 月</t>
  </si>
  <si>
    <t>４ 月</t>
  </si>
  <si>
    <t>５ 月</t>
  </si>
  <si>
    <t>６ 月</t>
  </si>
  <si>
    <t>７ 月</t>
  </si>
  <si>
    <t>８ 月</t>
  </si>
  <si>
    <t>９ 月</t>
  </si>
  <si>
    <t>１０ 月</t>
  </si>
  <si>
    <t>１１ 月</t>
  </si>
  <si>
    <t>１２ 月</t>
  </si>
  <si>
    <t>1．</t>
  </si>
  <si>
    <t>米</t>
  </si>
  <si>
    <t>２．</t>
  </si>
  <si>
    <t>食パン</t>
  </si>
  <si>
    <t>２</t>
  </si>
  <si>
    <t>３．</t>
  </si>
  <si>
    <t>小麦粉</t>
  </si>
  <si>
    <t>３</t>
  </si>
  <si>
    <t>４．</t>
  </si>
  <si>
    <t>牛肉</t>
  </si>
  <si>
    <t>５．</t>
  </si>
  <si>
    <t>豚肉</t>
  </si>
  <si>
    <t>６．</t>
  </si>
  <si>
    <t>鶏肉</t>
  </si>
  <si>
    <t>７．</t>
  </si>
  <si>
    <t>鶏卵</t>
  </si>
  <si>
    <t>７</t>
  </si>
  <si>
    <t>８．</t>
  </si>
  <si>
    <t>８</t>
  </si>
  <si>
    <t>９．</t>
  </si>
  <si>
    <t>牛乳</t>
  </si>
  <si>
    <t>１０．</t>
  </si>
  <si>
    <t>豆腐</t>
  </si>
  <si>
    <t>１１．</t>
  </si>
  <si>
    <t>１２．</t>
  </si>
  <si>
    <t>１３．</t>
  </si>
  <si>
    <t>さば</t>
  </si>
  <si>
    <t>１４．</t>
  </si>
  <si>
    <t>あじ</t>
  </si>
  <si>
    <t>１５．</t>
  </si>
  <si>
    <t>いわし</t>
  </si>
  <si>
    <t>１６．</t>
  </si>
  <si>
    <t>砂糖</t>
  </si>
  <si>
    <t>１７．</t>
  </si>
  <si>
    <t>味噌</t>
  </si>
  <si>
    <t>１８．</t>
  </si>
  <si>
    <t>１９．</t>
  </si>
  <si>
    <t>食用油</t>
  </si>
  <si>
    <t>２０．</t>
  </si>
  <si>
    <t>２２．</t>
  </si>
  <si>
    <t>キャベツ</t>
  </si>
  <si>
    <t>２３．</t>
  </si>
  <si>
    <t>大根</t>
  </si>
  <si>
    <t>２４．</t>
  </si>
  <si>
    <t>にんじん</t>
  </si>
  <si>
    <t>２５．</t>
  </si>
  <si>
    <t>たまねぎ</t>
  </si>
  <si>
    <t>２６．</t>
  </si>
  <si>
    <t>じゃがいも</t>
  </si>
  <si>
    <t>２７．</t>
  </si>
  <si>
    <t>２８．</t>
  </si>
  <si>
    <t>２９．</t>
  </si>
  <si>
    <t>合成洗剤</t>
  </si>
  <si>
    <t>ガソリン</t>
  </si>
  <si>
    <t>さいたま</t>
    <phoneticPr fontId="2"/>
  </si>
  <si>
    <t>２</t>
    <phoneticPr fontId="2"/>
  </si>
  <si>
    <t>３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</si>
  <si>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</si>
  <si>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</si>
  <si>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</si>
  <si>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</si>
  <si>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</si>
  <si>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０</t>
    <phoneticPr fontId="2"/>
  </si>
  <si>
    <t>年　　　　　　次</t>
    <rPh sb="0" eb="8">
      <t>ネンジ</t>
    </rPh>
    <phoneticPr fontId="2"/>
  </si>
  <si>
    <t>食　　　　料</t>
    <rPh sb="0" eb="6">
      <t>ショクリョウ</t>
    </rPh>
    <phoneticPr fontId="2"/>
  </si>
  <si>
    <t>平　　　成</t>
    <rPh sb="0" eb="5">
      <t>ヘイセイ</t>
    </rPh>
    <phoneticPr fontId="2"/>
  </si>
  <si>
    <t>年</t>
    <rPh sb="0" eb="1">
      <t>ネン</t>
    </rPh>
    <phoneticPr fontId="2"/>
  </si>
  <si>
    <t>経済活動別市内総生産</t>
    <rPh sb="0" eb="2">
      <t>ケイザイ</t>
    </rPh>
    <rPh sb="2" eb="4">
      <t>カツドウ</t>
    </rPh>
    <rPh sb="4" eb="5">
      <t>ベツ</t>
    </rPh>
    <rPh sb="5" eb="7">
      <t>シナイ</t>
    </rPh>
    <rPh sb="7" eb="10">
      <t>ソウセイサン</t>
    </rPh>
    <phoneticPr fontId="2"/>
  </si>
  <si>
    <t>市民所得の分配</t>
    <rPh sb="0" eb="2">
      <t>シミン</t>
    </rPh>
    <rPh sb="2" eb="4">
      <t>ショトク</t>
    </rPh>
    <rPh sb="5" eb="7">
      <t>ブンパイ</t>
    </rPh>
    <phoneticPr fontId="2"/>
  </si>
  <si>
    <t>市別分配所得</t>
    <rPh sb="0" eb="1">
      <t>シ</t>
    </rPh>
    <rPh sb="1" eb="2">
      <t>ベツ</t>
    </rPh>
    <rPh sb="2" eb="4">
      <t>ブンパイ</t>
    </rPh>
    <rPh sb="4" eb="6">
      <t>ショトク</t>
    </rPh>
    <phoneticPr fontId="2"/>
  </si>
  <si>
    <t>平均指数</t>
    <rPh sb="0" eb="2">
      <t>ヘイキン</t>
    </rPh>
    <rPh sb="2" eb="4">
      <t>シスウ</t>
    </rPh>
    <phoneticPr fontId="2"/>
  </si>
  <si>
    <t>＊総合</t>
    <rPh sb="1" eb="3">
      <t>ソウゴウ</t>
    </rPh>
    <phoneticPr fontId="2"/>
  </si>
  <si>
    <t>東京都
区部</t>
    <rPh sb="0" eb="3">
      <t>トウキョウト</t>
    </rPh>
    <rPh sb="4" eb="5">
      <t>ク</t>
    </rPh>
    <rPh sb="5" eb="6">
      <t>ブ</t>
    </rPh>
    <phoneticPr fontId="2"/>
  </si>
  <si>
    <t>食 料</t>
    <rPh sb="0" eb="1">
      <t>ショク</t>
    </rPh>
    <rPh sb="2" eb="3">
      <t>リョウ</t>
    </rPh>
    <phoneticPr fontId="2"/>
  </si>
  <si>
    <t>県　　計</t>
    <rPh sb="0" eb="4">
      <t>ケンケイ</t>
    </rPh>
    <phoneticPr fontId="2"/>
  </si>
  <si>
    <t>市　　計</t>
    <rPh sb="0" eb="1">
      <t>シ</t>
    </rPh>
    <rPh sb="3" eb="4">
      <t>ケイ</t>
    </rPh>
    <phoneticPr fontId="2"/>
  </si>
  <si>
    <t>総額</t>
    <rPh sb="0" eb="2">
      <t>ソウガク</t>
    </rPh>
    <phoneticPr fontId="2"/>
  </si>
  <si>
    <t>第１次産業計</t>
    <rPh sb="0" eb="1">
      <t>ダイ</t>
    </rPh>
    <rPh sb="2" eb="3">
      <t>ジ</t>
    </rPh>
    <rPh sb="3" eb="6">
      <t>サンギョウケイ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</si>
  <si>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</si>
  <si>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</si>
  <si>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</si>
  <si>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第２次産業計</t>
    <rPh sb="0" eb="1">
      <t>ダイ</t>
    </rPh>
    <rPh sb="2" eb="3">
      <t>ジ</t>
    </rPh>
    <rPh sb="3" eb="6">
      <t>サンギョウケイ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</si>
  <si>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</si>
  <si>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</si>
  <si>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</si>
  <si>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第３次産業計</t>
    <rPh sb="0" eb="1">
      <t>ダイ</t>
    </rPh>
    <rPh sb="2" eb="3">
      <t>ジ</t>
    </rPh>
    <rPh sb="3" eb="6">
      <t>サンギョウケイ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</si>
  <si>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</si>
  <si>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4">
      <t>フドウサンギョウ</t>
    </rPh>
    <phoneticPr fontId="2"/>
  </si>
  <si>
    <t>（控除）</t>
    <rPh sb="1" eb="3">
      <t>コウジョ</t>
    </rPh>
    <phoneticPr fontId="2"/>
  </si>
  <si>
    <t>雇用者報酬</t>
    <rPh sb="0" eb="3">
      <t>コヨウシャ</t>
    </rPh>
    <rPh sb="3" eb="5">
      <t>ホウシュウ</t>
    </rPh>
    <phoneticPr fontId="2"/>
  </si>
  <si>
    <t>賃金・俸給</t>
    <rPh sb="0" eb="2">
      <t>チンギン</t>
    </rPh>
    <rPh sb="3" eb="4">
      <t>ボウ</t>
    </rPh>
    <rPh sb="4" eb="5">
      <t>キュウ</t>
    </rPh>
    <phoneticPr fontId="2"/>
  </si>
  <si>
    <t>財産所得</t>
    <rPh sb="0" eb="2">
      <t>ザイサン</t>
    </rPh>
    <rPh sb="2" eb="4">
      <t>ショトク</t>
    </rPh>
    <phoneticPr fontId="2"/>
  </si>
  <si>
    <t>一般政府</t>
    <rPh sb="0" eb="2">
      <t>イッパン</t>
    </rPh>
    <rPh sb="2" eb="4">
      <t>セイフ</t>
    </rPh>
    <phoneticPr fontId="2"/>
  </si>
  <si>
    <t>受取</t>
    <rPh sb="0" eb="2">
      <t>ウケトリ</t>
    </rPh>
    <phoneticPr fontId="2"/>
  </si>
  <si>
    <t>支払</t>
    <rPh sb="0" eb="2">
      <t>シハライ</t>
    </rPh>
    <phoneticPr fontId="2"/>
  </si>
  <si>
    <t>家計</t>
    <rPh sb="0" eb="2">
      <t>カケイ</t>
    </rPh>
    <phoneticPr fontId="2"/>
  </si>
  <si>
    <t>企業所得</t>
    <rPh sb="0" eb="2">
      <t>キギョウ</t>
    </rPh>
    <rPh sb="2" eb="4">
      <t>ショトク</t>
    </rPh>
    <phoneticPr fontId="2"/>
  </si>
  <si>
    <t>民間法人企業</t>
    <rPh sb="0" eb="2">
      <t>ミンカン</t>
    </rPh>
    <rPh sb="2" eb="4">
      <t>ホウジン</t>
    </rPh>
    <rPh sb="4" eb="6">
      <t>キギョウ</t>
    </rPh>
    <phoneticPr fontId="2"/>
  </si>
  <si>
    <t>公的企業</t>
    <rPh sb="0" eb="2">
      <t>コウテキ</t>
    </rPh>
    <rPh sb="2" eb="4">
      <t>キギョウ</t>
    </rPh>
    <phoneticPr fontId="2"/>
  </si>
  <si>
    <t>個人企業</t>
    <rPh sb="0" eb="2">
      <t>コジン</t>
    </rPh>
    <rPh sb="2" eb="4">
      <t>キギョウ</t>
    </rPh>
    <phoneticPr fontId="2"/>
  </si>
  <si>
    <t>農林水産業</t>
    <rPh sb="0" eb="2">
      <t>ノウリン</t>
    </rPh>
    <rPh sb="2" eb="5">
      <t>スイサンギョウ</t>
    </rPh>
    <phoneticPr fontId="2"/>
  </si>
  <si>
    <t>その他の産業</t>
    <rPh sb="0" eb="3">
      <t>ソノタ</t>
    </rPh>
    <rPh sb="4" eb="6">
      <t>サンギョウ</t>
    </rPh>
    <phoneticPr fontId="2"/>
  </si>
  <si>
    <t>持家</t>
    <rPh sb="0" eb="2">
      <t>モチイエ</t>
    </rPh>
    <phoneticPr fontId="2"/>
  </si>
  <si>
    <t>月　　次</t>
    <rPh sb="0" eb="4">
      <t>ゲツジ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</si>
  <si>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</si>
  <si>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</si>
  <si>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　及び　履物</t>
    <rPh sb="0" eb="2">
      <t>ヒフク</t>
    </rPh>
    <rPh sb="3" eb="4">
      <t>オヨ</t>
    </rPh>
    <rPh sb="6" eb="8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</si>
  <si>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</si>
  <si>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</si>
  <si>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</si>
  <si>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魚介類</t>
    <rPh sb="0" eb="3">
      <t>ギョカイルイ</t>
    </rPh>
    <phoneticPr fontId="2"/>
  </si>
  <si>
    <t>乳卵類</t>
    <rPh sb="0" eb="1">
      <t>ニュウ</t>
    </rPh>
    <rPh sb="1" eb="2">
      <t>ラン</t>
    </rPh>
    <rPh sb="2" eb="3">
      <t>ルイ</t>
    </rPh>
    <phoneticPr fontId="2"/>
  </si>
  <si>
    <t>油脂・調味料</t>
    <rPh sb="0" eb="2">
      <t>ユシ</t>
    </rPh>
    <rPh sb="3" eb="6">
      <t>チョウミリョウ</t>
    </rPh>
    <phoneticPr fontId="2"/>
  </si>
  <si>
    <t>菓子類</t>
    <rPh sb="0" eb="3">
      <t>カシルイ</t>
    </rPh>
    <phoneticPr fontId="2"/>
  </si>
  <si>
    <t>調理食品</t>
    <rPh sb="0" eb="2">
      <t>チョウリ</t>
    </rPh>
    <rPh sb="2" eb="4">
      <t>ショクヒン</t>
    </rPh>
    <phoneticPr fontId="2"/>
  </si>
  <si>
    <t>設備修繕・維持</t>
    <rPh sb="0" eb="2">
      <t>セツビ</t>
    </rPh>
    <rPh sb="2" eb="4">
      <t>シュウゼン</t>
    </rPh>
    <rPh sb="5" eb="7">
      <t>イジ</t>
    </rPh>
    <phoneticPr fontId="2"/>
  </si>
  <si>
    <t>電気代</t>
    <rPh sb="0" eb="3">
      <t>デンキダイ</t>
    </rPh>
    <phoneticPr fontId="2"/>
  </si>
  <si>
    <t>ガス代</t>
    <rPh sb="2" eb="3">
      <t>デンキダイ</t>
    </rPh>
    <phoneticPr fontId="2"/>
  </si>
  <si>
    <t>上下水道料</t>
    <rPh sb="0" eb="2">
      <t>ジョウゲ</t>
    </rPh>
    <rPh sb="2" eb="5">
      <t>スイドウリョウ</t>
    </rPh>
    <phoneticPr fontId="2"/>
  </si>
  <si>
    <t>授業料等</t>
    <rPh sb="0" eb="3">
      <t>ジュギョウリョウ</t>
    </rPh>
    <rPh sb="3" eb="4">
      <t>トウ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</si>
  <si>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</si>
  <si>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</si>
  <si>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 ： ｔ ・ 千円）</t>
    <rPh sb="1" eb="3">
      <t>タンイ</t>
    </rPh>
    <rPh sb="10" eb="12">
      <t>センエン</t>
    </rPh>
    <phoneticPr fontId="2"/>
  </si>
  <si>
    <t>品　　　　　目</t>
    <rPh sb="0" eb="7">
      <t>ヒンモク</t>
    </rPh>
    <phoneticPr fontId="2"/>
  </si>
  <si>
    <t>数　　量</t>
    <rPh sb="0" eb="4">
      <t>スウリョウ</t>
    </rPh>
    <phoneticPr fontId="2"/>
  </si>
  <si>
    <t>金　　額</t>
    <rPh sb="0" eb="4">
      <t>キンガク</t>
    </rPh>
    <phoneticPr fontId="2"/>
  </si>
  <si>
    <t>（ 野　　　　　　菜 ）</t>
    <rPh sb="2" eb="10">
      <t>ヤサイ</t>
    </rPh>
    <phoneticPr fontId="2"/>
  </si>
  <si>
    <t>（ 果　　　　　　実 ）</t>
    <rPh sb="2" eb="3">
      <t>カヤサイ</t>
    </rPh>
    <rPh sb="9" eb="10">
      <t>ミ</t>
    </rPh>
    <phoneticPr fontId="2"/>
  </si>
  <si>
    <t>果菜類</t>
    <rPh sb="0" eb="1">
      <t>カ</t>
    </rPh>
    <rPh sb="1" eb="2">
      <t>サイ</t>
    </rPh>
    <rPh sb="2" eb="3">
      <t>ルイ</t>
    </rPh>
    <phoneticPr fontId="2"/>
  </si>
  <si>
    <t>平成</t>
    <rPh sb="0" eb="2">
      <t>ヘイセイ</t>
    </rPh>
    <phoneticPr fontId="2"/>
  </si>
  <si>
    <t>根菜類</t>
    <rPh sb="0" eb="1">
      <t>ネ</t>
    </rPh>
    <rPh sb="1" eb="2">
      <t>サイ</t>
    </rPh>
    <rPh sb="2" eb="3">
      <t>ルイ</t>
    </rPh>
    <phoneticPr fontId="2"/>
  </si>
  <si>
    <t>かんきつ類</t>
    <rPh sb="4" eb="5">
      <t>ルイ</t>
    </rPh>
    <phoneticPr fontId="2"/>
  </si>
  <si>
    <t>巨峰</t>
    <rPh sb="0" eb="1">
      <t>キョホウ</t>
    </rPh>
    <rPh sb="1" eb="2">
      <t>ホウ</t>
    </rPh>
    <phoneticPr fontId="2"/>
  </si>
  <si>
    <t>その他のぶどう</t>
    <rPh sb="0" eb="3">
      <t>ソノタ</t>
    </rPh>
    <phoneticPr fontId="2"/>
  </si>
  <si>
    <t>甘なつみかん</t>
    <rPh sb="0" eb="1">
      <t>アマ</t>
    </rPh>
    <phoneticPr fontId="2"/>
  </si>
  <si>
    <t>果瓜類</t>
    <rPh sb="0" eb="1">
      <t>カ</t>
    </rPh>
    <rPh sb="1" eb="2">
      <t>ウリ</t>
    </rPh>
    <rPh sb="2" eb="3">
      <t>ルイ</t>
    </rPh>
    <phoneticPr fontId="2"/>
  </si>
  <si>
    <t>温室メロン</t>
    <rPh sb="0" eb="2">
      <t>オンシツ</t>
    </rPh>
    <phoneticPr fontId="2"/>
  </si>
  <si>
    <t>豆類</t>
    <rPh sb="0" eb="1">
      <t>マメ</t>
    </rPh>
    <rPh sb="1" eb="2">
      <t>ルイ</t>
    </rPh>
    <phoneticPr fontId="2"/>
  </si>
  <si>
    <t>その他の雑かん</t>
    <rPh sb="0" eb="3">
      <t>ソノタ</t>
    </rPh>
    <rPh sb="4" eb="5">
      <t>ザツ</t>
    </rPh>
    <phoneticPr fontId="2"/>
  </si>
  <si>
    <t>その他のメロン</t>
    <rPh sb="0" eb="3">
      <t>ソノタ</t>
    </rPh>
    <phoneticPr fontId="2"/>
  </si>
  <si>
    <t>葉茎菜類</t>
    <rPh sb="0" eb="1">
      <t>ハ</t>
    </rPh>
    <rPh sb="1" eb="2">
      <t>クキ</t>
    </rPh>
    <rPh sb="2" eb="3">
      <t>サイ</t>
    </rPh>
    <rPh sb="3" eb="4">
      <t>ルイ</t>
    </rPh>
    <phoneticPr fontId="2"/>
  </si>
  <si>
    <t>実えんどう</t>
    <rPh sb="0" eb="1">
      <t>ミ</t>
    </rPh>
    <phoneticPr fontId="2"/>
  </si>
  <si>
    <t>その他の菜類</t>
    <rPh sb="0" eb="3">
      <t>ソノタ</t>
    </rPh>
    <rPh sb="4" eb="5">
      <t>サイ</t>
    </rPh>
    <rPh sb="5" eb="6">
      <t>ルイ</t>
    </rPh>
    <phoneticPr fontId="2"/>
  </si>
  <si>
    <t>輸入果実</t>
    <rPh sb="0" eb="2">
      <t>ユニュウ</t>
    </rPh>
    <rPh sb="2" eb="4">
      <t>カジツ</t>
    </rPh>
    <phoneticPr fontId="2"/>
  </si>
  <si>
    <t>土物類</t>
    <rPh sb="0" eb="1">
      <t>ツチ</t>
    </rPh>
    <rPh sb="1" eb="2">
      <t>モノ</t>
    </rPh>
    <rPh sb="2" eb="3">
      <t>ルイ</t>
    </rPh>
    <phoneticPr fontId="2"/>
  </si>
  <si>
    <t>王林</t>
    <rPh sb="0" eb="1">
      <t>オウ</t>
    </rPh>
    <rPh sb="1" eb="2">
      <t>リン</t>
    </rPh>
    <phoneticPr fontId="2"/>
  </si>
  <si>
    <t>ほうれん草</t>
    <rPh sb="4" eb="5">
      <t>ソウ</t>
    </rPh>
    <phoneticPr fontId="2"/>
  </si>
  <si>
    <t>幸水</t>
    <rPh sb="0" eb="1">
      <t>ユキ</t>
    </rPh>
    <rPh sb="1" eb="2">
      <t>ミズ</t>
    </rPh>
    <phoneticPr fontId="2"/>
  </si>
  <si>
    <t>輸入おうとう</t>
    <rPh sb="0" eb="2">
      <t>ユニュウ</t>
    </rPh>
    <phoneticPr fontId="2"/>
  </si>
  <si>
    <t>豊水</t>
    <rPh sb="0" eb="2">
      <t>ホウスイ</t>
    </rPh>
    <phoneticPr fontId="2"/>
  </si>
  <si>
    <t>二十世紀</t>
    <rPh sb="0" eb="4">
      <t>ニジュウセイキ</t>
    </rPh>
    <phoneticPr fontId="2"/>
  </si>
  <si>
    <t>新高</t>
    <rPh sb="0" eb="2">
      <t>ニイタカ</t>
    </rPh>
    <phoneticPr fontId="2"/>
  </si>
  <si>
    <t>その他の輸入果実</t>
    <rPh sb="0" eb="3">
      <t>ソノタ</t>
    </rPh>
    <rPh sb="4" eb="6">
      <t>ユニュウ</t>
    </rPh>
    <rPh sb="6" eb="8">
      <t>カジツ</t>
    </rPh>
    <phoneticPr fontId="2"/>
  </si>
  <si>
    <t>菌類</t>
    <rPh sb="0" eb="1">
      <t>キン</t>
    </rPh>
    <rPh sb="1" eb="2">
      <t>ルイ</t>
    </rPh>
    <phoneticPr fontId="2"/>
  </si>
  <si>
    <t>洋菜類</t>
    <rPh sb="0" eb="1">
      <t>ヨウ</t>
    </rPh>
    <rPh sb="1" eb="2">
      <t>サイ</t>
    </rPh>
    <rPh sb="2" eb="3">
      <t>ルイ</t>
    </rPh>
    <phoneticPr fontId="2"/>
  </si>
  <si>
    <t>生しいたけ</t>
    <rPh sb="0" eb="1">
      <t>ナマ</t>
    </rPh>
    <phoneticPr fontId="2"/>
  </si>
  <si>
    <t>西洋なし</t>
    <rPh sb="0" eb="2">
      <t>セイヨウ</t>
    </rPh>
    <phoneticPr fontId="2"/>
  </si>
  <si>
    <t>甘かき</t>
    <rPh sb="0" eb="1">
      <t>アマ</t>
    </rPh>
    <phoneticPr fontId="2"/>
  </si>
  <si>
    <t>渋がき</t>
    <rPh sb="0" eb="1">
      <t>シブ</t>
    </rPh>
    <phoneticPr fontId="2"/>
  </si>
  <si>
    <t>（単位 ： 件）</t>
    <rPh sb="1" eb="3">
      <t>タンイ</t>
    </rPh>
    <rPh sb="6" eb="7">
      <t>ケン</t>
    </rPh>
    <phoneticPr fontId="2"/>
  </si>
  <si>
    <t>年　　度　　お　　よ　　び　　市</t>
    <rPh sb="0" eb="4">
      <t>ネンド</t>
    </rPh>
    <rPh sb="15" eb="16">
      <t>シ</t>
    </rPh>
    <phoneticPr fontId="2"/>
  </si>
  <si>
    <t>放　送　受　信　契　約　数</t>
    <rPh sb="0" eb="3">
      <t>ホウソウ</t>
    </rPh>
    <rPh sb="4" eb="7">
      <t>ジュシン</t>
    </rPh>
    <rPh sb="8" eb="13">
      <t>ケイヤクスウ</t>
    </rPh>
    <phoneticPr fontId="2"/>
  </si>
  <si>
    <t xml:space="preserve">紙パック入り　　　　　　　　  　　　　   </t>
    <rPh sb="0" eb="1">
      <t>カミ</t>
    </rPh>
    <rPh sb="4" eb="5">
      <t>イ</t>
    </rPh>
    <phoneticPr fontId="2"/>
  </si>
  <si>
    <t>平　成</t>
    <rPh sb="0" eb="1">
      <t>ヒラ</t>
    </rPh>
    <rPh sb="2" eb="3">
      <t>シゲル</t>
    </rPh>
    <phoneticPr fontId="2"/>
  </si>
  <si>
    <t>度</t>
    <rPh sb="0" eb="1">
      <t>ド</t>
    </rPh>
    <phoneticPr fontId="2"/>
  </si>
  <si>
    <t>昭　　　和</t>
    <rPh sb="0" eb="1">
      <t>アキラ</t>
    </rPh>
    <rPh sb="4" eb="5">
      <t>ワ</t>
    </rPh>
    <phoneticPr fontId="2"/>
  </si>
  <si>
    <t>計／平均</t>
    <rPh sb="0" eb="1">
      <t>ケイ</t>
    </rPh>
    <rPh sb="2" eb="4">
      <t>ヘイキン</t>
    </rPh>
    <phoneticPr fontId="2"/>
  </si>
  <si>
    <t>非　営　利　団　体</t>
    <rPh sb="6" eb="7">
      <t>ダン</t>
    </rPh>
    <rPh sb="8" eb="9">
      <t>カラダ</t>
    </rPh>
    <phoneticPr fontId="2"/>
  </si>
  <si>
    <t>対　家　計　民　間</t>
    <rPh sb="0" eb="1">
      <t>タイ</t>
    </rPh>
    <rPh sb="2" eb="3">
      <t>イエ</t>
    </rPh>
    <rPh sb="4" eb="5">
      <t>ケイ</t>
    </rPh>
    <rPh sb="6" eb="7">
      <t>タミ</t>
    </rPh>
    <rPh sb="8" eb="9">
      <t>アイダ</t>
    </rPh>
    <phoneticPr fontId="2"/>
  </si>
  <si>
    <t>消費者物価地域差指数の推移 （大分市）</t>
    <rPh sb="0" eb="3">
      <t>ショウヒシャ</t>
    </rPh>
    <rPh sb="3" eb="5">
      <t>ブッカ</t>
    </rPh>
    <rPh sb="5" eb="7">
      <t>チイキ</t>
    </rPh>
    <rPh sb="7" eb="8">
      <t>サ</t>
    </rPh>
    <rPh sb="8" eb="10">
      <t>シスウ</t>
    </rPh>
    <rPh sb="11" eb="13">
      <t>スイイ</t>
    </rPh>
    <phoneticPr fontId="2"/>
  </si>
  <si>
    <t>消費者物価指数 （大分市）</t>
    <rPh sb="0" eb="3">
      <t>ショウヒシャ</t>
    </rPh>
    <rPh sb="3" eb="5">
      <t>ブッカ</t>
    </rPh>
    <rPh sb="5" eb="7">
      <t>シスウ</t>
    </rPh>
    <phoneticPr fontId="2"/>
  </si>
  <si>
    <t>対 家 計 民 間</t>
    <rPh sb="0" eb="1">
      <t>タイ</t>
    </rPh>
    <rPh sb="2" eb="3">
      <t>イエ</t>
    </rPh>
    <rPh sb="4" eb="5">
      <t>ケイ</t>
    </rPh>
    <rPh sb="6" eb="7">
      <t>タミ</t>
    </rPh>
    <rPh sb="8" eb="9">
      <t>アイダ</t>
    </rPh>
    <phoneticPr fontId="2"/>
  </si>
  <si>
    <t>非 営 利 団 体</t>
    <rPh sb="0" eb="1">
      <t>ヒ</t>
    </rPh>
    <rPh sb="2" eb="3">
      <t>エイ</t>
    </rPh>
    <rPh sb="4" eb="5">
      <t>リ</t>
    </rPh>
    <rPh sb="6" eb="7">
      <t>ダン</t>
    </rPh>
    <rPh sb="8" eb="9">
      <t>カラダ</t>
    </rPh>
    <phoneticPr fontId="2"/>
  </si>
  <si>
    <t>　平　　　　成</t>
    <rPh sb="1" eb="2">
      <t>ヒラ</t>
    </rPh>
    <rPh sb="6" eb="7">
      <t>シゲル</t>
    </rPh>
    <phoneticPr fontId="2"/>
  </si>
  <si>
    <t>資料 … 公設地方卸売市場</t>
    <rPh sb="0" eb="2">
      <t>シリョウ</t>
    </rPh>
    <rPh sb="5" eb="7">
      <t>コウセツ</t>
    </rPh>
    <rPh sb="7" eb="9">
      <t>チホウ</t>
    </rPh>
    <rPh sb="9" eb="11">
      <t>オロシウリ</t>
    </rPh>
    <rPh sb="11" eb="13">
      <t>シジョウ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</si>
  <si>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</si>
  <si>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</si>
  <si>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</si>
  <si>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※</t>
    <phoneticPr fontId="2"/>
  </si>
  <si>
    <t>豊後大野市</t>
    <rPh sb="0" eb="2">
      <t>ブンゴ</t>
    </rPh>
    <rPh sb="2" eb="5">
      <t>オオノシ</t>
    </rPh>
    <phoneticPr fontId="2"/>
  </si>
  <si>
    <t>市町村民経済計算</t>
    <rPh sb="0" eb="3">
      <t>シチョウソン</t>
    </rPh>
    <rPh sb="3" eb="4">
      <t>ミン</t>
    </rPh>
    <rPh sb="4" eb="6">
      <t>ケイザイ</t>
    </rPh>
    <rPh sb="6" eb="8">
      <t>ケイサン</t>
    </rPh>
    <phoneticPr fontId="2"/>
  </si>
  <si>
    <t>野菜・海藻</t>
    <rPh sb="0" eb="2">
      <t>ヤサイ</t>
    </rPh>
    <rPh sb="3" eb="5">
      <t>カイソウ</t>
    </rPh>
    <phoneticPr fontId="2"/>
  </si>
  <si>
    <t>(県平均=100)</t>
    <rPh sb="1" eb="2">
      <t>ケン</t>
    </rPh>
    <rPh sb="2" eb="4">
      <t>ヘイキン</t>
    </rPh>
    <phoneticPr fontId="2"/>
  </si>
  <si>
    <t>項　　　　　　　　　　　目</t>
    <rPh sb="0" eb="13">
      <t>コウモク</t>
    </rPh>
    <phoneticPr fontId="2"/>
  </si>
  <si>
    <t>２．</t>
    <phoneticPr fontId="2"/>
  </si>
  <si>
    <t>３．</t>
    <phoneticPr fontId="2"/>
  </si>
  <si>
    <t>５．</t>
    <phoneticPr fontId="2"/>
  </si>
  <si>
    <t>６．</t>
    <phoneticPr fontId="2"/>
  </si>
  <si>
    <t>７．</t>
    <phoneticPr fontId="2"/>
  </si>
  <si>
    <t>－</t>
    <phoneticPr fontId="2"/>
  </si>
  <si>
    <t>３．　　経　済　活　動　別　市　内　総　生　産</t>
    <rPh sb="4" eb="11">
      <t>ケイザイカツドウ</t>
    </rPh>
    <rPh sb="12" eb="13">
      <t>ベツ</t>
    </rPh>
    <rPh sb="14" eb="17">
      <t>シナイ</t>
    </rPh>
    <rPh sb="18" eb="23">
      <t>ソウセイサン</t>
    </rPh>
    <phoneticPr fontId="2"/>
  </si>
  <si>
    <t>４．　　市　 民　 所　 得　 の　 分　 配</t>
    <rPh sb="4" eb="8">
      <t>シミン</t>
    </rPh>
    <rPh sb="10" eb="14">
      <t>ショトク</t>
    </rPh>
    <rPh sb="19" eb="23">
      <t>ブンパイ</t>
    </rPh>
    <phoneticPr fontId="2"/>
  </si>
  <si>
    <t>町 村 計</t>
    <rPh sb="0" eb="1">
      <t>マチ</t>
    </rPh>
    <rPh sb="2" eb="3">
      <t>ムラ</t>
    </rPh>
    <rPh sb="4" eb="5">
      <t>ケイ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</si>
  <si>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</si>
  <si>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</si>
  <si>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発泡酒</t>
    <rPh sb="0" eb="3">
      <t>ハッポウシュ</t>
    </rPh>
    <phoneticPr fontId="2"/>
  </si>
  <si>
    <t>消費量</t>
    <rPh sb="0" eb="3">
      <t>ショウヒリョウ</t>
    </rPh>
    <phoneticPr fontId="2"/>
  </si>
  <si>
    <t>清酒</t>
    <rPh sb="0" eb="2">
      <t>セイシュ</t>
    </rPh>
    <phoneticPr fontId="2"/>
  </si>
  <si>
    <t>原料用アルコール</t>
    <rPh sb="0" eb="3">
      <t>ゲンリョウヨウ</t>
    </rPh>
    <phoneticPr fontId="2"/>
  </si>
  <si>
    <t>その他の醸造酒</t>
    <rPh sb="2" eb="3">
      <t>タ</t>
    </rPh>
    <rPh sb="4" eb="7">
      <t>ジョウゾウシュ</t>
    </rPh>
    <phoneticPr fontId="2"/>
  </si>
  <si>
    <t>スピリッツ</t>
    <phoneticPr fontId="2"/>
  </si>
  <si>
    <t>リキュール</t>
    <phoneticPr fontId="2"/>
  </si>
  <si>
    <t>粉末酒</t>
    <rPh sb="0" eb="2">
      <t>フンマツ</t>
    </rPh>
    <rPh sb="2" eb="3">
      <t>シュ</t>
    </rPh>
    <phoneticPr fontId="2"/>
  </si>
  <si>
    <t>雑酒</t>
    <rPh sb="0" eb="1">
      <t>ザツ</t>
    </rPh>
    <rPh sb="1" eb="2">
      <t>シュ</t>
    </rPh>
    <phoneticPr fontId="2"/>
  </si>
  <si>
    <t>その他（統計書）</t>
    <rPh sb="2" eb="3">
      <t>タ</t>
    </rPh>
    <rPh sb="4" eb="7">
      <t>トウケイショ</t>
    </rPh>
    <phoneticPr fontId="2"/>
  </si>
  <si>
    <t>合計</t>
    <rPh sb="0" eb="2">
      <t>ゴウケイ</t>
    </rPh>
    <phoneticPr fontId="2"/>
  </si>
  <si>
    <t>酒　　類</t>
    <rPh sb="0" eb="1">
      <t>シュ</t>
    </rPh>
    <rPh sb="3" eb="4">
      <t>ルイ</t>
    </rPh>
    <phoneticPr fontId="2"/>
  </si>
  <si>
    <t>配達</t>
    <rPh sb="0" eb="2">
      <t>ハイタツ</t>
    </rPh>
    <phoneticPr fontId="2"/>
  </si>
  <si>
    <t>無鉛レギュラー</t>
    <rPh sb="0" eb="2">
      <t>ムエン</t>
    </rPh>
    <phoneticPr fontId="2"/>
  </si>
  <si>
    <t>１．</t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</si>
  <si>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</si>
  <si>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</si>
  <si>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</si>
  <si>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</si>
  <si>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</si>
  <si>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</si>
  <si>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</si>
  <si>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</si>
  <si>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</t>
    <phoneticPr fontId="2"/>
  </si>
  <si>
    <t>０．</t>
    <phoneticPr fontId="2"/>
  </si>
  <si>
    <t>卸売・小売業</t>
    <rPh sb="0" eb="1">
      <t>オロシ</t>
    </rPh>
    <rPh sb="1" eb="2">
      <t>ウ</t>
    </rPh>
    <rPh sb="3" eb="6">
      <t>コウリギョウ</t>
    </rPh>
    <phoneticPr fontId="2"/>
  </si>
  <si>
    <t>雇 用 者 報 酬</t>
    <rPh sb="0" eb="5">
      <t>コヨウシャ</t>
    </rPh>
    <rPh sb="6" eb="7">
      <t>ホウ</t>
    </rPh>
    <rPh sb="8" eb="9">
      <t>シュウ</t>
    </rPh>
    <phoneticPr fontId="2"/>
  </si>
  <si>
    <t>大分市</t>
    <rPh sb="0" eb="2">
      <t>オオイタ</t>
    </rPh>
    <rPh sb="2" eb="3">
      <t>シ</t>
    </rPh>
    <phoneticPr fontId="2"/>
  </si>
  <si>
    <t>別府市</t>
    <rPh sb="0" eb="2">
      <t>ベップ</t>
    </rPh>
    <rPh sb="2" eb="3">
      <t>シ</t>
    </rPh>
    <phoneticPr fontId="2"/>
  </si>
  <si>
    <t>中津市</t>
    <rPh sb="0" eb="2">
      <t>ナカツ</t>
    </rPh>
    <rPh sb="2" eb="3">
      <t>シ</t>
    </rPh>
    <phoneticPr fontId="2"/>
  </si>
  <si>
    <t>日田市</t>
    <rPh sb="0" eb="2">
      <t>ヒタ</t>
    </rPh>
    <rPh sb="2" eb="3">
      <t>シ</t>
    </rPh>
    <phoneticPr fontId="2"/>
  </si>
  <si>
    <t>佐伯市</t>
    <rPh sb="0" eb="2">
      <t>サエキ</t>
    </rPh>
    <rPh sb="2" eb="3">
      <t>シ</t>
    </rPh>
    <phoneticPr fontId="2"/>
  </si>
  <si>
    <t>臼杵市</t>
    <rPh sb="0" eb="2">
      <t>ウスキ</t>
    </rPh>
    <rPh sb="2" eb="3">
      <t>シ</t>
    </rPh>
    <phoneticPr fontId="2"/>
  </si>
  <si>
    <t>津久見市</t>
    <rPh sb="0" eb="3">
      <t>ツクミ</t>
    </rPh>
    <rPh sb="3" eb="4">
      <t>シ</t>
    </rPh>
    <phoneticPr fontId="2"/>
  </si>
  <si>
    <t>竹田市</t>
    <rPh sb="0" eb="2">
      <t>タケタ</t>
    </rPh>
    <rPh sb="2" eb="3">
      <t>シ</t>
    </rPh>
    <phoneticPr fontId="2"/>
  </si>
  <si>
    <t>豊後高田市</t>
    <rPh sb="0" eb="4">
      <t>ブンゴタカダ</t>
    </rPh>
    <rPh sb="4" eb="5">
      <t>シ</t>
    </rPh>
    <phoneticPr fontId="2"/>
  </si>
  <si>
    <t>杵築市</t>
    <rPh sb="0" eb="2">
      <t>キツキ</t>
    </rPh>
    <rPh sb="2" eb="3">
      <t>シ</t>
    </rPh>
    <phoneticPr fontId="2"/>
  </si>
  <si>
    <t>宇佐市</t>
    <rPh sb="0" eb="2">
      <t>ウサ</t>
    </rPh>
    <rPh sb="2" eb="3">
      <t>シ</t>
    </rPh>
    <phoneticPr fontId="2"/>
  </si>
  <si>
    <t>由布市</t>
    <rPh sb="0" eb="1">
      <t>ヨシ</t>
    </rPh>
    <rPh sb="1" eb="2">
      <t>ヌノ</t>
    </rPh>
    <rPh sb="2" eb="3">
      <t>シ</t>
    </rPh>
    <phoneticPr fontId="2"/>
  </si>
  <si>
    <t>国東市</t>
    <rPh sb="0" eb="1">
      <t>クニ</t>
    </rPh>
    <rPh sb="1" eb="2">
      <t>ヒガシ</t>
    </rPh>
    <rPh sb="2" eb="3">
      <t>シ</t>
    </rPh>
    <phoneticPr fontId="2"/>
  </si>
  <si>
    <t>九重町</t>
    <rPh sb="0" eb="2">
      <t>ココノエ</t>
    </rPh>
    <rPh sb="2" eb="3">
      <t>チョウ</t>
    </rPh>
    <phoneticPr fontId="2"/>
  </si>
  <si>
    <t>玖珠町</t>
    <rPh sb="0" eb="2">
      <t>クス</t>
    </rPh>
    <rPh sb="2" eb="3">
      <t>マチ</t>
    </rPh>
    <phoneticPr fontId="2"/>
  </si>
  <si>
    <t>姫島村</t>
    <rPh sb="0" eb="2">
      <t>ヒメシマ</t>
    </rPh>
    <rPh sb="2" eb="3">
      <t>ムラ</t>
    </rPh>
    <phoneticPr fontId="2"/>
  </si>
  <si>
    <t>項　　　　　　　　　　　　　　　　　　　　目</t>
    <rPh sb="0" eb="1">
      <t>コウ</t>
    </rPh>
    <rPh sb="21" eb="22">
      <t>モク</t>
    </rPh>
    <phoneticPr fontId="2"/>
  </si>
  <si>
    <t>市町村民経済計算</t>
  </si>
  <si>
    <t>（１）</t>
    <phoneticPr fontId="2"/>
  </si>
  <si>
    <t>（２）</t>
    <phoneticPr fontId="2"/>
  </si>
  <si>
    <t>（３）</t>
    <phoneticPr fontId="2"/>
  </si>
  <si>
    <t>（ａ）</t>
    <phoneticPr fontId="2"/>
  </si>
  <si>
    <t>（ｂ）</t>
    <phoneticPr fontId="2"/>
  </si>
  <si>
    <t>ア．</t>
    <phoneticPr fontId="2"/>
  </si>
  <si>
    <t>イ．</t>
    <phoneticPr fontId="2"/>
  </si>
  <si>
    <t>ウ．</t>
    <phoneticPr fontId="2"/>
  </si>
  <si>
    <t>日出町</t>
    <rPh sb="0" eb="2">
      <t>ヒジ</t>
    </rPh>
    <rPh sb="2" eb="3">
      <t>マチ</t>
    </rPh>
    <phoneticPr fontId="2"/>
  </si>
  <si>
    <t>所得水準</t>
    <rPh sb="0" eb="2">
      <t>ショトク</t>
    </rPh>
    <rPh sb="2" eb="3">
      <t>ミズ</t>
    </rPh>
    <rPh sb="3" eb="4">
      <t>ジュン</t>
    </rPh>
    <phoneticPr fontId="2"/>
  </si>
  <si>
    <t>ウイスキー</t>
    <phoneticPr fontId="2"/>
  </si>
  <si>
    <t>「その他」は、みりん・その他の醸造酒・スピリッツ・リキュール・雑酒の合計。</t>
    <rPh sb="3" eb="4">
      <t>タ</t>
    </rPh>
    <rPh sb="13" eb="14">
      <t>タ</t>
    </rPh>
    <rPh sb="15" eb="17">
      <t>ジョウゾウ</t>
    </rPh>
    <rPh sb="17" eb="18">
      <t>シュ</t>
    </rPh>
    <rPh sb="31" eb="32">
      <t>ザツ</t>
    </rPh>
    <rPh sb="32" eb="33">
      <t>シュ</t>
    </rPh>
    <rPh sb="34" eb="36">
      <t>ゴウケイ</t>
    </rPh>
    <phoneticPr fontId="2"/>
  </si>
  <si>
    <t>ブランデー</t>
    <phoneticPr fontId="2"/>
  </si>
  <si>
    <t>８． 市　 民　 生　 活</t>
    <rPh sb="3" eb="13">
      <t>シミンセイカツ</t>
    </rPh>
    <phoneticPr fontId="2"/>
  </si>
  <si>
    <t>１．　　県　　下　　各　　市　　別　　経　　済  　</t>
    <rPh sb="4" eb="8">
      <t>ケンカ</t>
    </rPh>
    <rPh sb="10" eb="17">
      <t>カクシベツ</t>
    </rPh>
    <rPh sb="19" eb="20">
      <t>ケイザイ</t>
    </rPh>
    <rPh sb="22" eb="23">
      <t>ケイザイ</t>
    </rPh>
    <phoneticPr fontId="2"/>
  </si>
  <si>
    <t>　  活　　動　　総　　生　　産</t>
    <rPh sb="3" eb="7">
      <t>カツドウ</t>
    </rPh>
    <rPh sb="9" eb="16">
      <t>ソウザイケイ</t>
    </rPh>
    <phoneticPr fontId="2"/>
  </si>
  <si>
    <t>２．　　県　　　　下　　　　各　　　　市   　　</t>
    <phoneticPr fontId="2"/>
  </si>
  <si>
    <t>　   　の　　　　分　　　　配　　　　所　　　　得</t>
    <rPh sb="10" eb="16">
      <t>ブンパイ</t>
    </rPh>
    <rPh sb="20" eb="26">
      <t>ショトク</t>
    </rPh>
    <phoneticPr fontId="2"/>
  </si>
  <si>
    <t>７．　　消　　　　費　　　　者　　　　物　　　　価   　　</t>
    <rPh sb="4" eb="15">
      <t>ショウヒシャ</t>
    </rPh>
    <rPh sb="19" eb="25">
      <t>ブッカ</t>
    </rPh>
    <phoneticPr fontId="2"/>
  </si>
  <si>
    <t>　　   指　　　　数　　（ 大　分　市 ）</t>
    <rPh sb="5" eb="11">
      <t>シスウ</t>
    </rPh>
    <rPh sb="15" eb="20">
      <t>オオイタシ</t>
    </rPh>
    <phoneticPr fontId="2"/>
  </si>
  <si>
    <t>　    市　　場　　の　　品　　目　　別　　入　　荷　　状　　況</t>
    <rPh sb="5" eb="9">
      <t>イチバ</t>
    </rPh>
    <rPh sb="14" eb="18">
      <t>ヒンモク</t>
    </rPh>
    <rPh sb="20" eb="21">
      <t>ベツ</t>
    </rPh>
    <rPh sb="23" eb="27">
      <t>ニュウカ</t>
    </rPh>
    <rPh sb="29" eb="33">
      <t>ジョウキョウ</t>
    </rPh>
    <phoneticPr fontId="2"/>
  </si>
  <si>
    <t>（単位 ： kℓ）</t>
    <rPh sb="1" eb="3">
      <t>タンイ</t>
    </rPh>
    <phoneticPr fontId="2"/>
  </si>
  <si>
    <t>/</t>
    <phoneticPr fontId="2"/>
  </si>
  <si>
    <t>東　京　都　区　部　＝　１ ０ ０</t>
    <rPh sb="0" eb="5">
      <t>トウキョウト</t>
    </rPh>
    <rPh sb="6" eb="7">
      <t>ク</t>
    </rPh>
    <rPh sb="8" eb="9">
      <t>ブ</t>
    </rPh>
    <phoneticPr fontId="2"/>
  </si>
  <si>
    <t>浜松</t>
    <rPh sb="0" eb="2">
      <t>ハママツ</t>
    </rPh>
    <phoneticPr fontId="2"/>
  </si>
  <si>
    <t>堺</t>
    <rPh sb="0" eb="1">
      <t>サカイ</t>
    </rPh>
    <phoneticPr fontId="2"/>
  </si>
  <si>
    <t>和 歌 山</t>
    <rPh sb="0" eb="1">
      <t>ワ</t>
    </rPh>
    <rPh sb="2" eb="3">
      <t>ウタ</t>
    </rPh>
    <rPh sb="4" eb="5">
      <t>ヤマ</t>
    </rPh>
    <phoneticPr fontId="2"/>
  </si>
  <si>
    <t>鹿 児 島</t>
    <rPh sb="0" eb="1">
      <t>シカ</t>
    </rPh>
    <rPh sb="2" eb="3">
      <t>ジ</t>
    </rPh>
    <rPh sb="4" eb="5">
      <t>シマ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</si>
  <si>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</si>
  <si>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灯油</t>
    <rPh sb="0" eb="2">
      <t>トウユ</t>
    </rPh>
    <phoneticPr fontId="12"/>
  </si>
  <si>
    <t>輸入キウイフルーツ</t>
    <rPh sb="0" eb="2">
      <t>ユニュウ</t>
    </rPh>
    <phoneticPr fontId="2"/>
  </si>
  <si>
    <t>1ℓ</t>
  </si>
  <si>
    <t>1匹</t>
    <rPh sb="1" eb="2">
      <t>ヒキ</t>
    </rPh>
    <phoneticPr fontId="12"/>
  </si>
  <si>
    <t>1匹</t>
    <rPh sb="1" eb="2">
      <t>ヒキ</t>
    </rPh>
    <phoneticPr fontId="7"/>
  </si>
  <si>
    <t>1玉</t>
    <rPh sb="1" eb="2">
      <t>タマ</t>
    </rPh>
    <phoneticPr fontId="12"/>
  </si>
  <si>
    <t>1個</t>
  </si>
  <si>
    <t>1本</t>
  </si>
  <si>
    <t>放送受信契約数統計要覧</t>
    <rPh sb="0" eb="2">
      <t>ホウソウ</t>
    </rPh>
    <rPh sb="2" eb="4">
      <t>ジュシン</t>
    </rPh>
    <rPh sb="4" eb="7">
      <t>ケイヤクスウ</t>
    </rPh>
    <rPh sb="7" eb="9">
      <t>トウケイ</t>
    </rPh>
    <rPh sb="9" eb="11">
      <t>ヨウラン</t>
    </rPh>
    <phoneticPr fontId="2"/>
  </si>
  <si>
    <t>情報通信業</t>
    <rPh sb="0" eb="2">
      <t>ジョウホウ</t>
    </rPh>
    <rPh sb="4" eb="5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</si>
  <si>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</si>
  <si>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総資本形成に係る消費税</t>
    <rPh sb="0" eb="3">
      <t>ソウシホン</t>
    </rPh>
    <rPh sb="3" eb="5">
      <t>ケイセイ</t>
    </rPh>
    <rPh sb="6" eb="7">
      <t>カカ</t>
    </rPh>
    <rPh sb="8" eb="10">
      <t>ショウヒ</t>
    </rPh>
    <rPh sb="10" eb="11">
      <t>ゼイ</t>
    </rPh>
    <phoneticPr fontId="2"/>
  </si>
  <si>
    <t>総資本形成に係る
消費税</t>
    <rPh sb="0" eb="1">
      <t>ソウ</t>
    </rPh>
    <rPh sb="1" eb="2">
      <t>シ</t>
    </rPh>
    <rPh sb="2" eb="3">
      <t>ボン</t>
    </rPh>
    <rPh sb="3" eb="4">
      <t>カタチ</t>
    </rPh>
    <rPh sb="4" eb="5">
      <t>ナリ</t>
    </rPh>
    <rPh sb="6" eb="7">
      <t>カカ</t>
    </rPh>
    <rPh sb="9" eb="12">
      <t>ショウヒゼイ</t>
    </rPh>
    <phoneticPr fontId="2"/>
  </si>
  <si>
    <t>総額</t>
    <phoneticPr fontId="2"/>
  </si>
  <si>
    <t>サラダ油　　　　　　　　 　 　</t>
    <rPh sb="3" eb="4">
      <t>アブラ</t>
    </rPh>
    <phoneticPr fontId="7"/>
  </si>
  <si>
    <t>洗濯用洗剤</t>
    <rPh sb="0" eb="3">
      <t>センタクヨウ</t>
    </rPh>
    <rPh sb="3" eb="5">
      <t>センザイ</t>
    </rPh>
    <phoneticPr fontId="7"/>
  </si>
  <si>
    <t>規　　　　　　　格</t>
  </si>
  <si>
    <t>１</t>
  </si>
  <si>
    <t>４</t>
  </si>
  <si>
    <t>５</t>
  </si>
  <si>
    <t>６</t>
  </si>
  <si>
    <t>９</t>
  </si>
  <si>
    <t>２７</t>
  </si>
  <si>
    <t>相 模 原</t>
    <rPh sb="0" eb="1">
      <t>ソウ</t>
    </rPh>
    <rPh sb="2" eb="3">
      <t>モ</t>
    </rPh>
    <rPh sb="4" eb="5">
      <t>ハラ</t>
    </rPh>
    <phoneticPr fontId="2"/>
  </si>
  <si>
    <t>大分市消費者物価指数</t>
    <rPh sb="0" eb="3">
      <t>オオイタシ</t>
    </rPh>
    <rPh sb="3" eb="6">
      <t>ショウヒシャ</t>
    </rPh>
    <rPh sb="6" eb="8">
      <t>ブッカ</t>
    </rPh>
    <rPh sb="8" eb="10">
      <t>シスウ</t>
    </rPh>
    <phoneticPr fontId="2"/>
  </si>
  <si>
    <t>小売物価統計調査</t>
    <phoneticPr fontId="2"/>
  </si>
  <si>
    <t>小売物価統計調査</t>
    <rPh sb="0" eb="2">
      <t>コウリ</t>
    </rPh>
    <rPh sb="2" eb="4">
      <t>ブッカ</t>
    </rPh>
    <rPh sb="4" eb="6">
      <t>トウケイ</t>
    </rPh>
    <rPh sb="6" eb="8">
      <t>チョウサ</t>
    </rPh>
    <phoneticPr fontId="2"/>
  </si>
  <si>
    <t>　 品 目</t>
    <rPh sb="2" eb="3">
      <t>ヒン</t>
    </rPh>
    <rPh sb="4" eb="5">
      <t>メ</t>
    </rPh>
    <phoneticPr fontId="12"/>
  </si>
  <si>
    <t>（平成２７年＝１００）</t>
    <rPh sb="1" eb="3">
      <t>ヘイセイ</t>
    </rPh>
    <rPh sb="5" eb="6">
      <t>ネン</t>
    </rPh>
    <phoneticPr fontId="2"/>
  </si>
  <si>
    <t>平 成 ２９年</t>
  </si>
  <si>
    <t>5kg</t>
    <phoneticPr fontId="12"/>
  </si>
  <si>
    <t>袋入り　　　　　　　　　 　　 　</t>
    <phoneticPr fontId="7"/>
  </si>
  <si>
    <t xml:space="preserve"> 1斤</t>
    <phoneticPr fontId="12"/>
  </si>
  <si>
    <t>薄力粉　　　　　　　 　　 　　</t>
    <phoneticPr fontId="7"/>
  </si>
  <si>
    <t>1kg</t>
    <phoneticPr fontId="12"/>
  </si>
  <si>
    <t>もも肉（中）　　　　　　　　　　　　　</t>
    <phoneticPr fontId="7"/>
  </si>
  <si>
    <t>ウスター　　　　　　　　　   　 　</t>
    <phoneticPr fontId="2"/>
  </si>
  <si>
    <t xml:space="preserve">（中）     　　　　　　　　　　　　 　　 </t>
    <phoneticPr fontId="7"/>
  </si>
  <si>
    <t>ポリ入り　 　　  　　　</t>
    <phoneticPr fontId="7"/>
  </si>
  <si>
    <t>60m程度</t>
    <phoneticPr fontId="12"/>
  </si>
  <si>
    <t>０</t>
  </si>
  <si>
    <t>資料 …産業政策課</t>
    <rPh sb="4" eb="6">
      <t>サンギョウ</t>
    </rPh>
    <rPh sb="6" eb="8">
      <t>セイサク</t>
    </rPh>
    <rPh sb="8" eb="9">
      <t>カ</t>
    </rPh>
    <phoneticPr fontId="2"/>
  </si>
  <si>
    <t>※推計に用いる基礎資料、推計方法変更のため、過去の掲載数値が前回公表と異なる部分がある。</t>
    <rPh sb="1" eb="3">
      <t>スイケイ</t>
    </rPh>
    <rPh sb="4" eb="5">
      <t>モチ</t>
    </rPh>
    <rPh sb="7" eb="9">
      <t>キソ</t>
    </rPh>
    <rPh sb="9" eb="11">
      <t>シリョウ</t>
    </rPh>
    <rPh sb="12" eb="14">
      <t>スイケイ</t>
    </rPh>
    <rPh sb="14" eb="16">
      <t>ホウホウ</t>
    </rPh>
    <rPh sb="16" eb="18">
      <t>ヘンコウ</t>
    </rPh>
    <rPh sb="22" eb="24">
      <t>カコ</t>
    </rPh>
    <rPh sb="25" eb="27">
      <t>ケイサイ</t>
    </rPh>
    <rPh sb="27" eb="29">
      <t>スウチ</t>
    </rPh>
    <rPh sb="30" eb="32">
      <t>ゼンカイ</t>
    </rPh>
    <rPh sb="32" eb="34">
      <t>コウヒョウ</t>
    </rPh>
    <rPh sb="35" eb="36">
      <t>コト</t>
    </rPh>
    <rPh sb="38" eb="40">
      <t>ブブン</t>
    </rPh>
    <phoneticPr fontId="2"/>
  </si>
  <si>
    <t>※ 推計に用いる基礎資料、推計方法変更のため、過去の掲載数値が前回公表と異なる部分がある。</t>
    <rPh sb="2" eb="4">
      <t>スイケイ</t>
    </rPh>
    <rPh sb="5" eb="6">
      <t>モチ</t>
    </rPh>
    <rPh sb="8" eb="10">
      <t>キソ</t>
    </rPh>
    <rPh sb="10" eb="12">
      <t>シリョウ</t>
    </rPh>
    <rPh sb="13" eb="15">
      <t>スイケイ</t>
    </rPh>
    <rPh sb="15" eb="17">
      <t>ホウホウ</t>
    </rPh>
    <rPh sb="17" eb="19">
      <t>ヘンコウ</t>
    </rPh>
    <rPh sb="23" eb="25">
      <t>カコ</t>
    </rPh>
    <rPh sb="26" eb="28">
      <t>ケイサイ</t>
    </rPh>
    <rPh sb="28" eb="30">
      <t>スウチ</t>
    </rPh>
    <rPh sb="31" eb="33">
      <t>ゼンカイ</t>
    </rPh>
    <rPh sb="33" eb="35">
      <t>コウヒョウ</t>
    </rPh>
    <rPh sb="36" eb="37">
      <t>コト</t>
    </rPh>
    <rPh sb="39" eb="41">
      <t>ブブン</t>
    </rPh>
    <phoneticPr fontId="2"/>
  </si>
  <si>
    <t>うめ</t>
    <phoneticPr fontId="2"/>
  </si>
  <si>
    <t>２６</t>
  </si>
  <si>
    <t>年度</t>
    <rPh sb="0" eb="1">
      <t>ネン</t>
    </rPh>
    <rPh sb="1" eb="2">
      <t>ド</t>
    </rPh>
    <phoneticPr fontId="2"/>
  </si>
  <si>
    <t>公務</t>
    <rPh sb="0" eb="2">
      <t>コウム</t>
    </rPh>
    <phoneticPr fontId="2"/>
  </si>
  <si>
    <t>保健衛生
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</si>
  <si>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</si>
  <si>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※平成２７年度より様式変更</t>
    <rPh sb="1" eb="3">
      <t>ヘイセイ</t>
    </rPh>
    <rPh sb="5" eb="7">
      <t>ネンド</t>
    </rPh>
    <rPh sb="9" eb="11">
      <t>ヨウシキ</t>
    </rPh>
    <rPh sb="11" eb="13">
      <t>ヘンコウ</t>
    </rPh>
    <phoneticPr fontId="2"/>
  </si>
  <si>
    <t>ウ．</t>
    <phoneticPr fontId="2"/>
  </si>
  <si>
    <t>イ．</t>
    <phoneticPr fontId="2"/>
  </si>
  <si>
    <t>ア．</t>
    <phoneticPr fontId="2"/>
  </si>
  <si>
    <t>（３）</t>
    <phoneticPr fontId="2"/>
  </si>
  <si>
    <t>（２）</t>
    <phoneticPr fontId="2"/>
  </si>
  <si>
    <t>（１）</t>
    <phoneticPr fontId="2"/>
  </si>
  <si>
    <t>３．</t>
    <phoneticPr fontId="2"/>
  </si>
  <si>
    <t>（ｂ）</t>
    <phoneticPr fontId="2"/>
  </si>
  <si>
    <t>（ａ）</t>
    <phoneticPr fontId="2"/>
  </si>
  <si>
    <t>（３）</t>
    <phoneticPr fontId="2"/>
  </si>
  <si>
    <t>（ｂ）</t>
    <phoneticPr fontId="2"/>
  </si>
  <si>
    <t>（ａ）</t>
    <phoneticPr fontId="2"/>
  </si>
  <si>
    <t>（２）</t>
    <phoneticPr fontId="2"/>
  </si>
  <si>
    <t>（１）</t>
    <phoneticPr fontId="2"/>
  </si>
  <si>
    <t>２．</t>
    <phoneticPr fontId="2"/>
  </si>
  <si>
    <t>１．</t>
    <phoneticPr fontId="2"/>
  </si>
  <si>
    <t>１</t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</si>
  <si>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</si>
  <si>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１</t>
    <phoneticPr fontId="2"/>
  </si>
  <si>
    <t>４．</t>
    <phoneticPr fontId="2"/>
  </si>
  <si>
    <t>宿泊･飲食サービス業</t>
    <rPh sb="0" eb="2">
      <t>シュクハク</t>
    </rPh>
    <rPh sb="3" eb="5">
      <t>インショク</t>
    </rPh>
    <rPh sb="9" eb="10">
      <t>ギョウ</t>
    </rPh>
    <phoneticPr fontId="2"/>
  </si>
  <si>
    <t>３．</t>
    <phoneticPr fontId="2"/>
  </si>
  <si>
    <t>２．</t>
    <phoneticPr fontId="2"/>
  </si>
  <si>
    <t>１．</t>
    <phoneticPr fontId="2"/>
  </si>
  <si>
    <t>０．</t>
    <phoneticPr fontId="2"/>
  </si>
  <si>
    <t>１</t>
    <phoneticPr fontId="2"/>
  </si>
  <si>
    <t>９．</t>
    <phoneticPr fontId="2"/>
  </si>
  <si>
    <t>８．</t>
    <phoneticPr fontId="2"/>
  </si>
  <si>
    <t>７．</t>
    <phoneticPr fontId="2"/>
  </si>
  <si>
    <t>６．</t>
    <phoneticPr fontId="2"/>
  </si>
  <si>
    <t>５．</t>
    <phoneticPr fontId="2"/>
  </si>
  <si>
    <t>４．</t>
    <phoneticPr fontId="2"/>
  </si>
  <si>
    <t>３．</t>
    <phoneticPr fontId="2"/>
  </si>
  <si>
    <t>２．</t>
    <phoneticPr fontId="2"/>
  </si>
  <si>
    <t>１．</t>
    <phoneticPr fontId="2"/>
  </si>
  <si>
    <t>雇主の社会負担</t>
    <rPh sb="0" eb="2">
      <t>ヤトイヌシ</t>
    </rPh>
    <rPh sb="3" eb="5">
      <t>シャカイ</t>
    </rPh>
    <rPh sb="5" eb="7">
      <t>フタン</t>
    </rPh>
    <phoneticPr fontId="2"/>
  </si>
  <si>
    <t>運輸･郵便業</t>
    <rPh sb="0" eb="2">
      <t>ウンユ</t>
    </rPh>
    <rPh sb="3" eb="5">
      <t>ユウビン</t>
    </rPh>
    <rPh sb="5" eb="6">
      <t>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</si>
  <si>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</si>
  <si>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電気・ガス・水道･廃棄物処理業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2"/>
  </si>
  <si>
    <t>専門･科学技術、業務支援サービス業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</si>
  <si>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平成２９年</t>
    <rPh sb="0" eb="2">
      <t>ヘイセイ</t>
    </rPh>
    <rPh sb="4" eb="5">
      <t>ネン</t>
    </rPh>
    <phoneticPr fontId="2"/>
  </si>
  <si>
    <t>資料 … 大分県ホームページ</t>
    <rPh sb="0" eb="2">
      <t>シリョウ</t>
    </rPh>
    <rPh sb="5" eb="8">
      <t>オオイタケン</t>
    </rPh>
    <phoneticPr fontId="2"/>
  </si>
  <si>
    <t>資料 … 大分県ホームページ</t>
    <rPh sb="0" eb="2">
      <t>シリョウ</t>
    </rPh>
    <rPh sb="5" eb="7">
      <t>オオイタ</t>
    </rPh>
    <rPh sb="7" eb="8">
      <t>ケン</t>
    </rPh>
    <phoneticPr fontId="2"/>
  </si>
  <si>
    <t>資料 … NHKオンライン</t>
    <rPh sb="0" eb="2">
      <t>シリョウ</t>
    </rPh>
    <phoneticPr fontId="2"/>
  </si>
  <si>
    <t>資料 … 熊本国税局ホームページ</t>
    <rPh sb="5" eb="7">
      <t>クマモト</t>
    </rPh>
    <rPh sb="7" eb="10">
      <t>コクゼイキョク</t>
    </rPh>
    <phoneticPr fontId="2"/>
  </si>
  <si>
    <t>電気・ガス・水道
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2"/>
  </si>
  <si>
    <t>たばこ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</si>
  <si>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</si>
  <si>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</si>
  <si>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</si>
  <si>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</si>
  <si>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</si>
  <si>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</si>
  <si>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</si>
  <si>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</si>
  <si>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</si>
  <si>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</si>
  <si>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０</t>
    <phoneticPr fontId="2"/>
  </si>
  <si>
    <t>資料・・・大分県ホームページ</t>
    <rPh sb="0" eb="2">
      <t>シリョウ</t>
    </rPh>
    <rPh sb="5" eb="8">
      <t>オオイタケン</t>
    </rPh>
    <phoneticPr fontId="2"/>
  </si>
  <si>
    <t>資料 …総務省統計局ホームページ</t>
    <rPh sb="4" eb="7">
      <t>ソウムショウ</t>
    </rPh>
    <rPh sb="7" eb="10">
      <t>トウケイキョク</t>
    </rPh>
    <phoneticPr fontId="2"/>
  </si>
  <si>
    <t>資料…総務省統計局ホームページ</t>
    <rPh sb="3" eb="6">
      <t>ソウムショウ</t>
    </rPh>
    <rPh sb="6" eb="9">
      <t>トウケイキョク</t>
    </rPh>
    <phoneticPr fontId="2"/>
  </si>
  <si>
    <r>
      <t>うるち米</t>
    </r>
    <r>
      <rPr>
        <sz val="14"/>
        <rFont val="ＭＳ Ｐゴシック"/>
        <family val="3"/>
        <charset val="128"/>
      </rPr>
      <t>（国内産こしひかり）</t>
    </r>
    <phoneticPr fontId="12"/>
  </si>
  <si>
    <t>郡 計</t>
    <rPh sb="0" eb="1">
      <t>グン</t>
    </rPh>
    <rPh sb="2" eb="3">
      <t>ケイ</t>
    </rPh>
    <phoneticPr fontId="2"/>
  </si>
  <si>
    <t>全国平均＝１００</t>
    <rPh sb="0" eb="2">
      <t>ゼンコク</t>
    </rPh>
    <rPh sb="2" eb="4">
      <t>ヘイキン</t>
    </rPh>
    <phoneticPr fontId="2"/>
  </si>
  <si>
    <t>全国平均＝１００</t>
    <phoneticPr fontId="2"/>
  </si>
  <si>
    <t>全　国　平　均　＝　１ ０ ０</t>
    <rPh sb="0" eb="1">
      <t>ゼン</t>
    </rPh>
    <rPh sb="2" eb="3">
      <t>クニ</t>
    </rPh>
    <rPh sb="4" eb="7">
      <t>ヘイキン</t>
    </rPh>
    <phoneticPr fontId="2"/>
  </si>
  <si>
    <t>※ * : 家賃を除く総合</t>
    <phoneticPr fontId="2"/>
  </si>
  <si>
    <t>　総　　　合</t>
    <rPh sb="1" eb="6">
      <t>ソウゴウ</t>
    </rPh>
    <phoneticPr fontId="2"/>
  </si>
  <si>
    <t xml:space="preserve">衛 星 放 送 契 約 数 </t>
    <rPh sb="0" eb="7">
      <t>エイセイホウソウ</t>
    </rPh>
    <rPh sb="8" eb="13">
      <t>ケイヤクスウ</t>
    </rPh>
    <phoneticPr fontId="2"/>
  </si>
  <si>
    <r>
      <t>専門</t>
    </r>
    <r>
      <rPr>
        <sz val="10"/>
        <rFont val="ＭＳ Ｐゴシック"/>
        <family val="3"/>
        <charset val="128"/>
      </rPr>
      <t xml:space="preserve">
科学技術、業務支援サービス業</t>
    </r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</si>
  <si>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※ 平成２７年度より様式変更</t>
    <rPh sb="2" eb="4">
      <t>ヘイセイ</t>
    </rPh>
    <rPh sb="6" eb="8">
      <t>ネンド</t>
    </rPh>
    <rPh sb="10" eb="12">
      <t>ヨウシキ</t>
    </rPh>
    <rPh sb="12" eb="14">
      <t>ヘンコウ</t>
    </rPh>
    <phoneticPr fontId="2"/>
  </si>
  <si>
    <t>１.消費者物価地域差指数は、物価の都市相互間の差を測定するもので、</t>
    <rPh sb="25" eb="27">
      <t>ソクテイ</t>
    </rPh>
    <phoneticPr fontId="2"/>
  </si>
  <si>
    <t>２.平成22年より東京都区部=100 とした地域差指数は廃止された。</t>
    <rPh sb="2" eb="4">
      <t>ヘイセイ</t>
    </rPh>
    <rPh sb="6" eb="7">
      <t>ネン</t>
    </rPh>
    <rPh sb="22" eb="25">
      <t>チイキサ</t>
    </rPh>
    <rPh sb="25" eb="27">
      <t>シスウ</t>
    </rPh>
    <rPh sb="28" eb="30">
      <t>ハイシ</t>
    </rPh>
    <phoneticPr fontId="2"/>
  </si>
  <si>
    <t>　全国平均及び、東京都区部の価格を基準（100）として毎年1回、年平均について作成している。</t>
    <phoneticPr fontId="2"/>
  </si>
  <si>
    <t>穀　類</t>
    <rPh sb="0" eb="1">
      <t>コク</t>
    </rPh>
    <rPh sb="2" eb="3">
      <t>ルイ</t>
    </rPh>
    <phoneticPr fontId="2"/>
  </si>
  <si>
    <t>　食　料</t>
    <rPh sb="1" eb="2">
      <t>ショク</t>
    </rPh>
    <rPh sb="3" eb="4">
      <t>リョウ</t>
    </rPh>
    <phoneticPr fontId="2"/>
  </si>
  <si>
    <t>　総　合</t>
    <rPh sb="1" eb="2">
      <t>ソウ</t>
    </rPh>
    <rPh sb="3" eb="4">
      <t>ゴウ</t>
    </rPh>
    <phoneticPr fontId="2"/>
  </si>
  <si>
    <t>肉　類</t>
    <rPh sb="0" eb="1">
      <t>ニク</t>
    </rPh>
    <rPh sb="2" eb="3">
      <t>タグイ</t>
    </rPh>
    <phoneticPr fontId="2"/>
  </si>
  <si>
    <t>果　物</t>
    <rPh sb="0" eb="1">
      <t>ハテ</t>
    </rPh>
    <rPh sb="2" eb="3">
      <t>モノ</t>
    </rPh>
    <phoneticPr fontId="2"/>
  </si>
  <si>
    <t>飲　料</t>
    <rPh sb="0" eb="1">
      <t>イン</t>
    </rPh>
    <rPh sb="2" eb="3">
      <t>リョウ</t>
    </rPh>
    <phoneticPr fontId="2"/>
  </si>
  <si>
    <t>酒　類</t>
    <rPh sb="0" eb="1">
      <t>サケ</t>
    </rPh>
    <rPh sb="2" eb="3">
      <t>ルイ</t>
    </rPh>
    <phoneticPr fontId="2"/>
  </si>
  <si>
    <t>外　食</t>
    <rPh sb="0" eb="1">
      <t>ソト</t>
    </rPh>
    <rPh sb="2" eb="3">
      <t>ショク</t>
    </rPh>
    <phoneticPr fontId="2"/>
  </si>
  <si>
    <t>　住　居</t>
    <rPh sb="1" eb="2">
      <t>ジュウ</t>
    </rPh>
    <rPh sb="3" eb="4">
      <t>イ</t>
    </rPh>
    <phoneticPr fontId="2"/>
  </si>
  <si>
    <t>家　賃</t>
    <rPh sb="0" eb="1">
      <t>イエ</t>
    </rPh>
    <rPh sb="2" eb="3">
      <t>チン</t>
    </rPh>
    <phoneticPr fontId="2"/>
  </si>
  <si>
    <t>教　育</t>
    <rPh sb="0" eb="1">
      <t>キョウ</t>
    </rPh>
    <rPh sb="2" eb="3">
      <t>イク</t>
    </rPh>
    <phoneticPr fontId="2"/>
  </si>
  <si>
    <t>　諸雑費</t>
    <rPh sb="1" eb="2">
      <t>ショ</t>
    </rPh>
    <rPh sb="2" eb="4">
      <t>ザッピ</t>
    </rPh>
    <phoneticPr fontId="2"/>
  </si>
  <si>
    <t>　教養娯楽</t>
    <rPh sb="1" eb="3">
      <t>キョウヨウ</t>
    </rPh>
    <rPh sb="3" eb="5">
      <t>ゴラク</t>
    </rPh>
    <phoneticPr fontId="2"/>
  </si>
  <si>
    <r>
      <t>総　　　　　　額　　</t>
    </r>
    <r>
      <rPr>
        <sz val="9"/>
        <rFont val="ＭＳ Ｐゴシック"/>
        <family val="3"/>
        <charset val="128"/>
      </rPr>
      <t>(百万円）</t>
    </r>
    <rPh sb="0" eb="1">
      <t>ソウ</t>
    </rPh>
    <rPh sb="7" eb="8">
      <t>ガク</t>
    </rPh>
    <rPh sb="11" eb="14">
      <t>ヒャクマンエン</t>
    </rPh>
    <phoneticPr fontId="2"/>
  </si>
  <si>
    <t>増　　 加　　 率　(%）</t>
    <rPh sb="0" eb="1">
      <t>ゾウ</t>
    </rPh>
    <rPh sb="4" eb="5">
      <t>カ</t>
    </rPh>
    <rPh sb="8" eb="9">
      <t>リツ</t>
    </rPh>
    <phoneticPr fontId="2"/>
  </si>
  <si>
    <r>
      <t xml:space="preserve">一 人 あ た り
市町村民所得
</t>
    </r>
    <r>
      <rPr>
        <sz val="8"/>
        <rFont val="ＭＳ Ｐゴシック"/>
        <family val="3"/>
        <charset val="128"/>
      </rPr>
      <t>(千円）</t>
    </r>
    <rPh sb="0" eb="1">
      <t>イチ</t>
    </rPh>
    <rPh sb="2" eb="3">
      <t>ヒト</t>
    </rPh>
    <rPh sb="10" eb="13">
      <t>シチョウソン</t>
    </rPh>
    <rPh sb="13" eb="14">
      <t>ミン</t>
    </rPh>
    <rPh sb="14" eb="16">
      <t>ショトク</t>
    </rPh>
    <rPh sb="18" eb="20">
      <t>センエン</t>
    </rPh>
    <phoneticPr fontId="2"/>
  </si>
  <si>
    <r>
      <t xml:space="preserve">市町村民
所　 　得
</t>
    </r>
    <r>
      <rPr>
        <sz val="8"/>
        <rFont val="ＭＳ Ｐゴシック"/>
        <family val="3"/>
        <charset val="128"/>
      </rPr>
      <t>(百万円）</t>
    </r>
    <rPh sb="0" eb="3">
      <t>シチョウソン</t>
    </rPh>
    <rPh sb="3" eb="4">
      <t>ミン</t>
    </rPh>
    <rPh sb="5" eb="6">
      <t>ショ</t>
    </rPh>
    <rPh sb="9" eb="10">
      <t>トク</t>
    </rPh>
    <rPh sb="12" eb="15">
      <t>ヒャクマンエン</t>
    </rPh>
    <phoneticPr fontId="2"/>
  </si>
  <si>
    <t>平 成 ３０年</t>
    <phoneticPr fontId="12"/>
  </si>
  <si>
    <t>令和元年</t>
    <rPh sb="0" eb="2">
      <t>レイワ</t>
    </rPh>
    <rPh sb="2" eb="4">
      <t>ガンネン</t>
    </rPh>
    <phoneticPr fontId="12"/>
  </si>
  <si>
    <t>くり</t>
    <phoneticPr fontId="2"/>
  </si>
  <si>
    <t>ふじ</t>
    <phoneticPr fontId="2"/>
  </si>
  <si>
    <t>レモン</t>
    <phoneticPr fontId="2"/>
  </si>
  <si>
    <t>平成３０年</t>
    <rPh sb="0" eb="2">
      <t>ヘイセイ</t>
    </rPh>
    <rPh sb="4" eb="5">
      <t>ネン</t>
    </rPh>
    <phoneticPr fontId="2"/>
  </si>
  <si>
    <t>２８　年　度</t>
    <phoneticPr fontId="2"/>
  </si>
  <si>
    <t>平　　　成　 　２８　 　年　　　度</t>
    <rPh sb="0" eb="5">
      <t>ヘイセイ</t>
    </rPh>
    <phoneticPr fontId="2"/>
  </si>
  <si>
    <t>市別放送受信契約数</t>
    <rPh sb="0" eb="2">
      <t>シベツ</t>
    </rPh>
    <rPh sb="2" eb="4">
      <t>ホウソウ</t>
    </rPh>
    <rPh sb="4" eb="6">
      <t>ジュシン</t>
    </rPh>
    <rPh sb="6" eb="9">
      <t>ケイヤクスウ</t>
    </rPh>
    <phoneticPr fontId="2"/>
  </si>
  <si>
    <t>８．　　消 費 者 物 価 地 域 差 指 数</t>
    <rPh sb="4" eb="9">
      <t>ショウヒシャ</t>
    </rPh>
    <rPh sb="10" eb="13">
      <t>ブッカシスウ</t>
    </rPh>
    <rPh sb="14" eb="17">
      <t>チイキ</t>
    </rPh>
    <rPh sb="18" eb="19">
      <t>サ</t>
    </rPh>
    <rPh sb="20" eb="21">
      <t>ユビ</t>
    </rPh>
    <rPh sb="22" eb="23">
      <t>スウ</t>
    </rPh>
    <phoneticPr fontId="2"/>
  </si>
  <si>
    <t>１２．　　市　別　放　送　受　信　契　約　数　</t>
    <rPh sb="5" eb="6">
      <t>シ</t>
    </rPh>
    <rPh sb="7" eb="8">
      <t>ベツ</t>
    </rPh>
    <rPh sb="9" eb="10">
      <t>ホウ</t>
    </rPh>
    <rPh sb="11" eb="12">
      <t>ソウ</t>
    </rPh>
    <rPh sb="13" eb="14">
      <t>ウケ</t>
    </rPh>
    <rPh sb="15" eb="16">
      <t>シン</t>
    </rPh>
    <rPh sb="17" eb="18">
      <t>チギリ</t>
    </rPh>
    <rPh sb="19" eb="20">
      <t>ヤク</t>
    </rPh>
    <rPh sb="21" eb="22">
      <t>スウ</t>
    </rPh>
    <phoneticPr fontId="2"/>
  </si>
  <si>
    <t>１１．　　別　　府　　市　　内　　青　　果　　卸　　売   　</t>
    <rPh sb="5" eb="15">
      <t>ベップシナイ</t>
    </rPh>
    <rPh sb="17" eb="21">
      <t>セイカ</t>
    </rPh>
    <rPh sb="23" eb="27">
      <t>オロシウリ</t>
    </rPh>
    <phoneticPr fontId="2"/>
  </si>
  <si>
    <t>１０．　　消　　費　　生　　活　　物　　資　</t>
    <phoneticPr fontId="12"/>
  </si>
  <si>
    <t>９．　　消 費 者 物 価 地 域 差 指 数 の 推 移 （大分市）</t>
    <rPh sb="4" eb="9">
      <t>ショウヒシャ</t>
    </rPh>
    <rPh sb="10" eb="13">
      <t>ブッカ</t>
    </rPh>
    <rPh sb="14" eb="17">
      <t>チイキ</t>
    </rPh>
    <rPh sb="18" eb="19">
      <t>サ</t>
    </rPh>
    <rPh sb="20" eb="23">
      <t>シスウ</t>
    </rPh>
    <rPh sb="26" eb="29">
      <t>スイイ</t>
    </rPh>
    <rPh sb="31" eb="34">
      <t>オオイタシ</t>
    </rPh>
    <phoneticPr fontId="2"/>
  </si>
  <si>
    <t>市別市町村民所得</t>
    <rPh sb="0" eb="1">
      <t>シ</t>
    </rPh>
    <rPh sb="1" eb="2">
      <t>ベツ</t>
    </rPh>
    <rPh sb="2" eb="5">
      <t>シチョウソン</t>
    </rPh>
    <rPh sb="5" eb="6">
      <t>ミン</t>
    </rPh>
    <rPh sb="6" eb="8">
      <t>ショトク</t>
    </rPh>
    <phoneticPr fontId="2"/>
  </si>
  <si>
    <t>６．　　市　　 別　　 市　　 町　　 村　　 民　　 所　　 得</t>
    <rPh sb="4" eb="9">
      <t>シベツ</t>
    </rPh>
    <rPh sb="12" eb="13">
      <t>シ</t>
    </rPh>
    <rPh sb="16" eb="17">
      <t>マチ</t>
    </rPh>
    <rPh sb="20" eb="21">
      <t>ムラ</t>
    </rPh>
    <rPh sb="24" eb="25">
      <t>タミ</t>
    </rPh>
    <rPh sb="28" eb="33">
      <t>ショトク</t>
    </rPh>
    <phoneticPr fontId="2"/>
  </si>
  <si>
    <t>「一人当たりの市町村民所得」は、各市町村の雇用者報酬、財産所得、企業所得</t>
    <rPh sb="1" eb="3">
      <t>ヒトリ</t>
    </rPh>
    <rPh sb="3" eb="4">
      <t>ア</t>
    </rPh>
    <rPh sb="7" eb="10">
      <t>シチョウソン</t>
    </rPh>
    <rPh sb="10" eb="11">
      <t>ミン</t>
    </rPh>
    <rPh sb="11" eb="13">
      <t>ショトク</t>
    </rPh>
    <rPh sb="16" eb="20">
      <t>カクシチョウソン</t>
    </rPh>
    <rPh sb="21" eb="24">
      <t>コヨウシャ</t>
    </rPh>
    <rPh sb="24" eb="26">
      <t>ホウシュウ</t>
    </rPh>
    <rPh sb="27" eb="29">
      <t>ザイサン</t>
    </rPh>
    <rPh sb="29" eb="31">
      <t>ショトク</t>
    </rPh>
    <rPh sb="32" eb="34">
      <t>キギョウ</t>
    </rPh>
    <rPh sb="34" eb="36">
      <t>ショトク</t>
    </rPh>
    <phoneticPr fontId="2"/>
  </si>
  <si>
    <t>の合計を総人口で徐して算出したものであり、個々人の給与や</t>
    <phoneticPr fontId="2"/>
  </si>
  <si>
    <t>年収の平均等をあらわすものではない。</t>
    <phoneticPr fontId="2"/>
  </si>
  <si>
    <t>２</t>
    <phoneticPr fontId="2"/>
  </si>
  <si>
    <t>９</t>
    <phoneticPr fontId="2"/>
  </si>
  <si>
    <t>２８　年　度</t>
    <phoneticPr fontId="2"/>
  </si>
  <si>
    <t>２９　年　度</t>
    <phoneticPr fontId="2"/>
  </si>
  <si>
    <t>（ ２９－ ２８） ／ ２８</t>
    <phoneticPr fontId="2"/>
  </si>
  <si>
    <t>（ ２９－ ２８） ／ ２８</t>
    <phoneticPr fontId="2"/>
  </si>
  <si>
    <t>－</t>
    <phoneticPr fontId="2"/>
  </si>
  <si>
    <t>２９　年　度</t>
    <phoneticPr fontId="2"/>
  </si>
  <si>
    <t>５．　　市 別 分 配 所 得 　　（ 平 成 ２９ 年 度 ）</t>
    <rPh sb="4" eb="7">
      <t>シベツ</t>
    </rPh>
    <rPh sb="8" eb="15">
      <t>ブンパイショトク</t>
    </rPh>
    <rPh sb="20" eb="23">
      <t>ヘイセイ</t>
    </rPh>
    <rPh sb="27" eb="28">
      <t>ネン</t>
    </rPh>
    <rPh sb="29" eb="30">
      <t>ド</t>
    </rPh>
    <phoneticPr fontId="2"/>
  </si>
  <si>
    <t>（単位 ： 百万円）</t>
    <phoneticPr fontId="2"/>
  </si>
  <si>
    <t>平　　　成　 　２９　 　年　　　度</t>
    <rPh sb="0" eb="5">
      <t>ヘイセイ</t>
    </rPh>
    <phoneticPr fontId="2"/>
  </si>
  <si>
    <t>平成３１年</t>
    <rPh sb="0" eb="2">
      <t>ヘイセイ</t>
    </rPh>
    <rPh sb="4" eb="5">
      <t>ネン</t>
    </rPh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</si>
  <si>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</si>
  <si>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</si>
  <si>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</si>
  <si>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</si>
  <si>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０</t>
    <phoneticPr fontId="2"/>
  </si>
  <si>
    <t>１</t>
    <phoneticPr fontId="2"/>
  </si>
  <si>
    <t>２</t>
    <phoneticPr fontId="2"/>
  </si>
  <si>
    <t>１</t>
    <phoneticPr fontId="2"/>
  </si>
  <si>
    <t>４</t>
    <phoneticPr fontId="2"/>
  </si>
  <si>
    <t>０</t>
    <phoneticPr fontId="2"/>
  </si>
  <si>
    <t>/</t>
    <phoneticPr fontId="2"/>
  </si>
  <si>
    <t>/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</si>
  <si>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</si>
  <si>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</si>
  <si>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</si>
  <si>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</si>
  <si>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</si>
  <si>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８</t>
    <phoneticPr fontId="2"/>
  </si>
  <si>
    <t>98.0</t>
    <phoneticPr fontId="2"/>
  </si>
  <si>
    <t>97.7</t>
    <phoneticPr fontId="2"/>
  </si>
  <si>
    <t>98.0</t>
    <phoneticPr fontId="2"/>
  </si>
  <si>
    <t>98.4</t>
    <phoneticPr fontId="2"/>
  </si>
  <si>
    <t>100g</t>
    <phoneticPr fontId="12"/>
  </si>
  <si>
    <t>もも肉（骨なし）　　　　　　　　　　　</t>
    <phoneticPr fontId="7"/>
  </si>
  <si>
    <t>Ｌ寸</t>
    <phoneticPr fontId="7"/>
  </si>
  <si>
    <t>1パック</t>
    <phoneticPr fontId="12"/>
  </si>
  <si>
    <t>1ℓ</t>
    <phoneticPr fontId="7"/>
  </si>
  <si>
    <t xml:space="preserve">400g　（中）　もめん　　　　　 　　   </t>
    <phoneticPr fontId="7"/>
  </si>
  <si>
    <t>1丁</t>
    <phoneticPr fontId="12"/>
  </si>
  <si>
    <t>25cm ～ 30cm</t>
    <phoneticPr fontId="7"/>
  </si>
  <si>
    <t>15cm ～ 20cm</t>
    <phoneticPr fontId="12"/>
  </si>
  <si>
    <t>袋入　上白糖　　　　　　 　　　　　</t>
    <phoneticPr fontId="7"/>
  </si>
  <si>
    <t>袋入　赤みそ　　　　　　　 　　　　</t>
    <phoneticPr fontId="7"/>
  </si>
  <si>
    <t>しょう油</t>
    <phoneticPr fontId="12"/>
  </si>
  <si>
    <t>こいくち</t>
    <phoneticPr fontId="2"/>
  </si>
  <si>
    <t>ソース</t>
    <phoneticPr fontId="12"/>
  </si>
  <si>
    <t>300mℓ</t>
    <phoneticPr fontId="7"/>
  </si>
  <si>
    <t>1kg （中）　　　　　　　　　　　　　</t>
    <phoneticPr fontId="7"/>
  </si>
  <si>
    <t>（中）     　　　　　　　　　　　　 　　</t>
    <phoneticPr fontId="7"/>
  </si>
  <si>
    <t>1個</t>
    <phoneticPr fontId="12"/>
  </si>
  <si>
    <t>２１．</t>
    <phoneticPr fontId="12"/>
  </si>
  <si>
    <t>きゅうり</t>
    <phoneticPr fontId="12"/>
  </si>
  <si>
    <t xml:space="preserve">（中）     　　　　　　　　　　　　 </t>
    <phoneticPr fontId="7"/>
  </si>
  <si>
    <t>（中）　　　　　　　　　　　  　　</t>
    <phoneticPr fontId="7"/>
  </si>
  <si>
    <t xml:space="preserve">（中）　 　　　　　　　　　　 　  　　　 </t>
    <phoneticPr fontId="7"/>
  </si>
  <si>
    <t>マヨネーズ</t>
    <phoneticPr fontId="12"/>
  </si>
  <si>
    <t>450g</t>
    <phoneticPr fontId="12"/>
  </si>
  <si>
    <t>1.0kg</t>
    <phoneticPr fontId="12"/>
  </si>
  <si>
    <t>ﾄｲﾚｯﾄﾍﾟｰﾊﾟｰ</t>
    <phoneticPr fontId="12"/>
  </si>
  <si>
    <t>12 ロール　　　　　 　      　　</t>
    <phoneticPr fontId="7"/>
  </si>
  <si>
    <t>ﾌﾟﾛﾊﾟﾝｶﾞｽ</t>
    <phoneticPr fontId="12"/>
  </si>
  <si>
    <t xml:space="preserve">体積売り　　　　　　　　 　       </t>
    <phoneticPr fontId="7"/>
  </si>
  <si>
    <t>10立米</t>
    <phoneticPr fontId="12"/>
  </si>
  <si>
    <t>18ℓ</t>
    <phoneticPr fontId="12"/>
  </si>
  <si>
    <t>※本表は、別府市消費者モニタ－による小売り価格を掲げたものである。</t>
    <phoneticPr fontId="7"/>
  </si>
  <si>
    <t>※令和元年の調査をもって終了</t>
    <rPh sb="1" eb="3">
      <t>レイワ</t>
    </rPh>
    <rPh sb="3" eb="5">
      <t>ガンネン</t>
    </rPh>
    <rPh sb="6" eb="8">
      <t>チョウサ</t>
    </rPh>
    <rPh sb="12" eb="14">
      <t>シュウリョウ</t>
    </rPh>
    <phoneticPr fontId="2"/>
  </si>
  <si>
    <t>２９</t>
    <phoneticPr fontId="2"/>
  </si>
  <si>
    <t>きゅうり</t>
    <phoneticPr fontId="2"/>
  </si>
  <si>
    <t>２９</t>
    <phoneticPr fontId="2"/>
  </si>
  <si>
    <t>いちご</t>
    <phoneticPr fontId="2"/>
  </si>
  <si>
    <t>３０</t>
    <phoneticPr fontId="2"/>
  </si>
  <si>
    <t>かぼちゃ</t>
    <phoneticPr fontId="2"/>
  </si>
  <si>
    <t>３１</t>
    <phoneticPr fontId="2"/>
  </si>
  <si>
    <t>なす</t>
    <phoneticPr fontId="2"/>
  </si>
  <si>
    <t>ぶどう</t>
    <phoneticPr fontId="2"/>
  </si>
  <si>
    <t>トマト</t>
    <phoneticPr fontId="2"/>
  </si>
  <si>
    <t>デラウェア</t>
    <phoneticPr fontId="2"/>
  </si>
  <si>
    <t>ミニトマト</t>
    <phoneticPr fontId="2"/>
  </si>
  <si>
    <t>だいこん</t>
    <phoneticPr fontId="2"/>
  </si>
  <si>
    <t>ピーマン</t>
    <phoneticPr fontId="2"/>
  </si>
  <si>
    <t>みかん</t>
    <phoneticPr fontId="2"/>
  </si>
  <si>
    <t>かぶ</t>
    <phoneticPr fontId="2"/>
  </si>
  <si>
    <t>ししとうがらし</t>
    <phoneticPr fontId="2"/>
  </si>
  <si>
    <t>ネーブルオレンジ</t>
    <phoneticPr fontId="2"/>
  </si>
  <si>
    <t>にんじん</t>
    <phoneticPr fontId="2"/>
  </si>
  <si>
    <t>とうもろこし</t>
    <phoneticPr fontId="2"/>
  </si>
  <si>
    <t>ごぼう</t>
    <phoneticPr fontId="2"/>
  </si>
  <si>
    <t>いよかん</t>
    <phoneticPr fontId="2"/>
  </si>
  <si>
    <t>たけのこ</t>
    <phoneticPr fontId="2"/>
  </si>
  <si>
    <t>はっさく</t>
    <phoneticPr fontId="2"/>
  </si>
  <si>
    <t>アンデスメロン</t>
    <phoneticPr fontId="2"/>
  </si>
  <si>
    <t>れんこん</t>
    <phoneticPr fontId="2"/>
  </si>
  <si>
    <t>さやいんげん</t>
    <phoneticPr fontId="2"/>
  </si>
  <si>
    <t>さやえんどう</t>
    <phoneticPr fontId="2"/>
  </si>
  <si>
    <t>かぼす</t>
    <phoneticPr fontId="2"/>
  </si>
  <si>
    <t>すいか</t>
    <phoneticPr fontId="2"/>
  </si>
  <si>
    <t>キウイフルーツ</t>
    <phoneticPr fontId="2"/>
  </si>
  <si>
    <t>はくさい</t>
    <phoneticPr fontId="2"/>
  </si>
  <si>
    <t>そらまめ</t>
    <phoneticPr fontId="2"/>
  </si>
  <si>
    <t>りんご</t>
    <phoneticPr fontId="2"/>
  </si>
  <si>
    <t>こまつな</t>
    <phoneticPr fontId="2"/>
  </si>
  <si>
    <t>えだまめ</t>
    <phoneticPr fontId="2"/>
  </si>
  <si>
    <t>つがる</t>
    <phoneticPr fontId="2"/>
  </si>
  <si>
    <t>ジョナゴールド</t>
    <phoneticPr fontId="2"/>
  </si>
  <si>
    <t>バナナ</t>
    <phoneticPr fontId="2"/>
  </si>
  <si>
    <t>ちんげんさい</t>
    <phoneticPr fontId="2"/>
  </si>
  <si>
    <t>パインアップル</t>
    <phoneticPr fontId="2"/>
  </si>
  <si>
    <t>キャベツ</t>
    <phoneticPr fontId="2"/>
  </si>
  <si>
    <t>かんしょ</t>
    <phoneticPr fontId="2"/>
  </si>
  <si>
    <t>ばれいしょ</t>
    <phoneticPr fontId="2"/>
  </si>
  <si>
    <t>グレープフルーツ</t>
    <phoneticPr fontId="2"/>
  </si>
  <si>
    <t>ねぎ</t>
    <phoneticPr fontId="2"/>
  </si>
  <si>
    <t>さといも</t>
    <phoneticPr fontId="2"/>
  </si>
  <si>
    <t>なし</t>
    <phoneticPr fontId="2"/>
  </si>
  <si>
    <t>オレンジ</t>
    <phoneticPr fontId="2"/>
  </si>
  <si>
    <t>ふき</t>
    <phoneticPr fontId="2"/>
  </si>
  <si>
    <t>やまのいも</t>
    <phoneticPr fontId="2"/>
  </si>
  <si>
    <t>うど</t>
    <phoneticPr fontId="2"/>
  </si>
  <si>
    <t>たまねぎ</t>
    <phoneticPr fontId="2"/>
  </si>
  <si>
    <t>みつば</t>
    <phoneticPr fontId="2"/>
  </si>
  <si>
    <t>にんにく</t>
    <phoneticPr fontId="2"/>
  </si>
  <si>
    <t>しゅんぎく</t>
    <phoneticPr fontId="2"/>
  </si>
  <si>
    <t>しょうが</t>
    <phoneticPr fontId="2"/>
  </si>
  <si>
    <t>にら</t>
    <phoneticPr fontId="2"/>
  </si>
  <si>
    <t>かき</t>
    <phoneticPr fontId="2"/>
  </si>
  <si>
    <t>セロリー</t>
    <phoneticPr fontId="2"/>
  </si>
  <si>
    <t>なめこ</t>
    <phoneticPr fontId="2"/>
  </si>
  <si>
    <t>アスパラガス</t>
    <phoneticPr fontId="2"/>
  </si>
  <si>
    <t>えのきだけ</t>
    <phoneticPr fontId="2"/>
  </si>
  <si>
    <t>カリフラワー</t>
    <phoneticPr fontId="2"/>
  </si>
  <si>
    <t>しめじ</t>
    <phoneticPr fontId="2"/>
  </si>
  <si>
    <t>ブロッコリー</t>
    <phoneticPr fontId="2"/>
  </si>
  <si>
    <t>びわ</t>
    <phoneticPr fontId="2"/>
  </si>
  <si>
    <t>レタス</t>
    <phoneticPr fontId="2"/>
  </si>
  <si>
    <t>もも</t>
    <phoneticPr fontId="2"/>
  </si>
  <si>
    <t>パセリ</t>
    <phoneticPr fontId="2"/>
  </si>
  <si>
    <t>すもも</t>
    <phoneticPr fontId="2"/>
  </si>
  <si>
    <t>おうとう</t>
    <phoneticPr fontId="2"/>
  </si>
  <si>
    <t>９</t>
    <phoneticPr fontId="2"/>
  </si>
  <si>
    <t>３</t>
    <phoneticPr fontId="2"/>
  </si>
  <si>
    <t>　令　　　　和</t>
    <rPh sb="1" eb="2">
      <t>レイ</t>
    </rPh>
    <rPh sb="6" eb="7">
      <t>ワ</t>
    </rPh>
    <phoneticPr fontId="2"/>
  </si>
  <si>
    <t>元</t>
    <rPh sb="0" eb="1">
      <t>ガン</t>
    </rPh>
    <phoneticPr fontId="2"/>
  </si>
  <si>
    <t>１３．　　酒　　　類　　　消　　　費　　　状　　　況</t>
    <phoneticPr fontId="2"/>
  </si>
  <si>
    <t>年　　　次</t>
    <phoneticPr fontId="2"/>
  </si>
  <si>
    <t>ウィスキー</t>
    <phoneticPr fontId="2"/>
  </si>
  <si>
    <t>ビ ー ル</t>
    <phoneticPr fontId="2"/>
  </si>
  <si>
    <t>ブランデー</t>
    <phoneticPr fontId="2"/>
  </si>
  <si>
    <t>２８</t>
    <phoneticPr fontId="2"/>
  </si>
  <si>
    <t>２９</t>
    <phoneticPr fontId="2"/>
  </si>
  <si>
    <t>別府税務署管内</t>
    <rPh sb="0" eb="2">
      <t>ベップ</t>
    </rPh>
    <rPh sb="2" eb="5">
      <t>ゼイムショ</t>
    </rPh>
    <rPh sb="5" eb="7">
      <t>カンナイ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</si>
</sst>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.0"/>
    <numFmt numFmtId="178" formatCode="#,##0;&quot;△ &quot;#,##0"/>
    <numFmt numFmtId="179" formatCode="#,##0.0;&quot;△ &quot;#,##0.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>
      <alignment vertical="center"/>
    </xf>
  </cellStyleXfs>
  <cellXfs count="507">
    <xf numFmtId="0" fontId="0" fillId="0" borderId="0" xfId="0"/>
    <xf numFmtId="0" fontId="0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8" fontId="3" fillId="0" borderId="4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38" fontId="3" fillId="0" borderId="7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38" fontId="3" fillId="0" borderId="8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38" fontId="7" fillId="0" borderId="7" xfId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distributed" textRotation="255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179" fontId="3" fillId="0" borderId="3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0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179" fontId="5" fillId="0" borderId="24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right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24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176" fontId="7" fillId="0" borderId="2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38" fontId="3" fillId="0" borderId="3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distributed" vertical="center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left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7" fillId="0" borderId="0" xfId="1" applyFont="1" applyFill="1" applyAlignment="1">
      <alignment horizontal="right" vertical="center"/>
    </xf>
    <xf numFmtId="38" fontId="7" fillId="0" borderId="0" xfId="1" applyFont="1" applyFill="1" applyAlignment="1">
      <alignment horizontal="left" vertical="center"/>
    </xf>
    <xf numFmtId="38" fontId="7" fillId="0" borderId="24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3" fillId="0" borderId="25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horizontal="right" vertical="center" shrinkToFit="1"/>
    </xf>
    <xf numFmtId="38" fontId="3" fillId="0" borderId="3" xfId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12" fillId="0" borderId="8" xfId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30" xfId="0" applyNumberFormat="1" applyFont="1" applyFill="1" applyBorder="1" applyAlignment="1">
      <alignment horizontal="right" vertical="center"/>
    </xf>
    <xf numFmtId="178" fontId="3" fillId="0" borderId="31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distributed" vertical="center"/>
    </xf>
    <xf numFmtId="178" fontId="3" fillId="0" borderId="3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8" fontId="3" fillId="0" borderId="33" xfId="0" applyNumberFormat="1" applyFont="1" applyFill="1" applyBorder="1" applyAlignment="1">
      <alignment horizontal="right" vertical="center"/>
    </xf>
    <xf numFmtId="178" fontId="3" fillId="0" borderId="24" xfId="0" applyNumberFormat="1" applyFont="1" applyFill="1" applyBorder="1" applyAlignment="1">
      <alignment horizontal="righ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1" applyNumberFormat="1" applyFont="1" applyFill="1" applyBorder="1" applyAlignment="1">
      <alignment horizontal="center" vertical="center"/>
    </xf>
    <xf numFmtId="176" fontId="10" fillId="0" borderId="24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13" fillId="0" borderId="0" xfId="1" applyFont="1" applyFill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38" fontId="3" fillId="0" borderId="24" xfId="1" applyFont="1" applyFill="1" applyBorder="1" applyAlignment="1">
      <alignment vertical="center" shrinkToFit="1"/>
    </xf>
    <xf numFmtId="49" fontId="5" fillId="0" borderId="24" xfId="0" applyNumberFormat="1" applyFont="1" applyFill="1" applyBorder="1" applyAlignment="1">
      <alignment horizontal="right" vertical="center"/>
    </xf>
    <xf numFmtId="38" fontId="14" fillId="0" borderId="0" xfId="1" applyFont="1" applyFill="1" applyAlignment="1">
      <alignment horizontal="right" vertical="center"/>
    </xf>
    <xf numFmtId="38" fontId="14" fillId="0" borderId="0" xfId="1" applyFont="1" applyFill="1" applyBorder="1" applyAlignment="1">
      <alignment horizontal="distributed" vertical="center" indent="1"/>
    </xf>
    <xf numFmtId="38" fontId="14" fillId="0" borderId="33" xfId="1" applyFont="1" applyFill="1" applyBorder="1" applyAlignment="1">
      <alignment horizontal="left" vertical="center"/>
    </xf>
    <xf numFmtId="38" fontId="14" fillId="0" borderId="39" xfId="1" applyFont="1" applyFill="1" applyBorder="1" applyAlignment="1">
      <alignment horizontal="right" vertical="center" indent="1"/>
    </xf>
    <xf numFmtId="38" fontId="14" fillId="0" borderId="0" xfId="1" applyFont="1" applyFill="1" applyBorder="1" applyAlignment="1">
      <alignment horizontal="right" vertical="center"/>
    </xf>
    <xf numFmtId="38" fontId="14" fillId="0" borderId="20" xfId="1" applyFont="1" applyFill="1" applyBorder="1" applyAlignment="1">
      <alignment horizontal="right" vertical="center"/>
    </xf>
    <xf numFmtId="38" fontId="14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distributed" vertical="center" indent="1"/>
    </xf>
    <xf numFmtId="38" fontId="14" fillId="0" borderId="24" xfId="1" applyFont="1" applyFill="1" applyBorder="1" applyAlignment="1">
      <alignment horizontal="left" vertical="center"/>
    </xf>
    <xf numFmtId="38" fontId="14" fillId="0" borderId="11" xfId="1" applyFont="1" applyFill="1" applyBorder="1" applyAlignment="1">
      <alignment horizontal="right" vertical="center" indent="1"/>
    </xf>
    <xf numFmtId="38" fontId="14" fillId="0" borderId="25" xfId="1" applyFont="1" applyFill="1" applyBorder="1" applyAlignment="1">
      <alignment horizontal="left" vertical="center"/>
    </xf>
    <xf numFmtId="38" fontId="14" fillId="0" borderId="9" xfId="1" applyFont="1" applyFill="1" applyBorder="1" applyAlignment="1">
      <alignment horizontal="right" vertical="center" indent="1"/>
    </xf>
    <xf numFmtId="38" fontId="14" fillId="0" borderId="3" xfId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centerContinuous" vertical="center"/>
    </xf>
    <xf numFmtId="38" fontId="17" fillId="0" borderId="23" xfId="1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horizontal="right" vertical="center"/>
    </xf>
    <xf numFmtId="38" fontId="19" fillId="0" borderId="3" xfId="1" applyFont="1" applyFill="1" applyBorder="1" applyAlignment="1">
      <alignment horizontal="right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vertical="center" shrinkToFit="1"/>
    </xf>
    <xf numFmtId="38" fontId="19" fillId="0" borderId="20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49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right" vertical="center"/>
    </xf>
    <xf numFmtId="38" fontId="19" fillId="0" borderId="18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38" fontId="19" fillId="0" borderId="17" xfId="1" applyFont="1" applyFill="1" applyBorder="1" applyAlignment="1">
      <alignment vertical="center" shrinkToFit="1"/>
    </xf>
    <xf numFmtId="176" fontId="7" fillId="0" borderId="0" xfId="0" applyNumberFormat="1" applyFont="1" applyFill="1" applyAlignment="1">
      <alignment horizontal="center" vertical="center"/>
    </xf>
    <xf numFmtId="38" fontId="7" fillId="0" borderId="16" xfId="1" applyFont="1" applyFill="1" applyBorder="1" applyAlignment="1">
      <alignment horizontal="center" vertical="center"/>
    </xf>
    <xf numFmtId="179" fontId="3" fillId="0" borderId="33" xfId="0" applyNumberFormat="1" applyFont="1" applyFill="1" applyBorder="1" applyAlignment="1">
      <alignment horizontal="center"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3" fillId="0" borderId="25" xfId="0" applyNumberFormat="1" applyFont="1" applyFill="1" applyBorder="1" applyAlignment="1">
      <alignment horizontal="center" vertical="center"/>
    </xf>
    <xf numFmtId="179" fontId="3" fillId="0" borderId="16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9" fontId="7" fillId="0" borderId="24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 shrinkToFit="1"/>
    </xf>
    <xf numFmtId="38" fontId="7" fillId="0" borderId="0" xfId="1" applyNumberFormat="1" applyFont="1" applyFill="1" applyBorder="1" applyAlignment="1">
      <alignment vertical="center" shrinkToFit="1"/>
    </xf>
    <xf numFmtId="178" fontId="3" fillId="0" borderId="0" xfId="1" applyNumberFormat="1" applyFont="1" applyFill="1" applyBorder="1" applyAlignment="1">
      <alignment horizontal="right" vertical="center" shrinkToFit="1"/>
    </xf>
    <xf numFmtId="178" fontId="3" fillId="0" borderId="0" xfId="1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25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49" fontId="7" fillId="0" borderId="0" xfId="0" applyNumberFormat="1" applyFont="1" applyFill="1" applyBorder="1" applyAlignment="1">
      <alignment horizontal="center" vertical="center"/>
    </xf>
    <xf numFmtId="178" fontId="7" fillId="0" borderId="24" xfId="0" applyNumberFormat="1" applyFont="1" applyFill="1" applyBorder="1" applyAlignment="1">
      <alignment horizontal="right" vertical="center"/>
    </xf>
    <xf numFmtId="178" fontId="7" fillId="0" borderId="31" xfId="0" applyNumberFormat="1" applyFont="1" applyFill="1" applyBorder="1" applyAlignment="1">
      <alignment horizontal="right" vertical="center"/>
    </xf>
    <xf numFmtId="178" fontId="3" fillId="0" borderId="25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49" fontId="8" fillId="0" borderId="2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38" fontId="5" fillId="0" borderId="0" xfId="1" applyFont="1" applyFill="1" applyAlignment="1">
      <alignment horizontal="left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16" xfId="0" applyFont="1" applyFill="1" applyBorder="1" applyAlignment="1">
      <alignment horizontal="distributed" vertical="center" indent="1"/>
    </xf>
    <xf numFmtId="0" fontId="0" fillId="0" borderId="0" xfId="0" applyFont="1" applyFill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38" fontId="0" fillId="0" borderId="0" xfId="1" applyFont="1" applyFill="1" applyAlignment="1">
      <alignment horizontal="center" vertical="center"/>
    </xf>
    <xf numFmtId="178" fontId="0" fillId="0" borderId="0" xfId="1" applyNumberFormat="1" applyFont="1" applyFill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15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178" fontId="5" fillId="0" borderId="2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2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3" fillId="0" borderId="0" xfId="1" applyNumberFormat="1" applyFont="1" applyFill="1" applyAlignment="1">
      <alignment horizontal="center" vertical="center"/>
    </xf>
    <xf numFmtId="49" fontId="7" fillId="0" borderId="0" xfId="1" applyNumberFormat="1" applyFont="1" applyFill="1" applyAlignment="1">
      <alignment horizontal="center" vertical="center"/>
    </xf>
    <xf numFmtId="178" fontId="0" fillId="0" borderId="0" xfId="0" applyNumberFormat="1" applyFont="1" applyFill="1" applyBorder="1" applyAlignment="1">
      <alignment horizontal="right" vertical="center" wrapText="1"/>
    </xf>
    <xf numFmtId="179" fontId="3" fillId="0" borderId="2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38" fontId="22" fillId="0" borderId="0" xfId="1" applyFont="1" applyFill="1" applyAlignment="1">
      <alignment horizontal="left" vertical="center"/>
    </xf>
    <xf numFmtId="38" fontId="3" fillId="0" borderId="21" xfId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38" fontId="17" fillId="0" borderId="50" xfId="1" applyFont="1" applyFill="1" applyBorder="1" applyAlignment="1">
      <alignment horizontal="center" vertical="center"/>
    </xf>
    <xf numFmtId="38" fontId="18" fillId="0" borderId="4" xfId="1" applyFont="1" applyFill="1" applyBorder="1" applyAlignment="1">
      <alignment horizontal="center" vertical="center"/>
    </xf>
    <xf numFmtId="38" fontId="19" fillId="0" borderId="10" xfId="1" applyFont="1" applyFill="1" applyBorder="1" applyAlignment="1">
      <alignment horizontal="right" vertical="center"/>
    </xf>
    <xf numFmtId="38" fontId="20" fillId="0" borderId="18" xfId="1" applyFont="1" applyFill="1" applyBorder="1" applyAlignment="1">
      <alignment horizontal="right" vertical="center"/>
    </xf>
    <xf numFmtId="38" fontId="20" fillId="0" borderId="16" xfId="1" applyFont="1" applyFill="1" applyBorder="1" applyAlignment="1">
      <alignment horizontal="right" vertical="center"/>
    </xf>
    <xf numFmtId="38" fontId="19" fillId="0" borderId="6" xfId="1" applyFont="1" applyFill="1" applyBorder="1" applyAlignment="1">
      <alignment horizontal="right" vertical="center"/>
    </xf>
    <xf numFmtId="38" fontId="20" fillId="0" borderId="17" xfId="1" applyFont="1" applyFill="1" applyBorder="1" applyAlignment="1">
      <alignment horizontal="right" vertical="center"/>
    </xf>
    <xf numFmtId="38" fontId="15" fillId="0" borderId="33" xfId="1" applyFont="1" applyFill="1" applyBorder="1" applyAlignment="1">
      <alignment horizontal="center" vertical="center"/>
    </xf>
    <xf numFmtId="38" fontId="19" fillId="0" borderId="33" xfId="1" applyFont="1" applyFill="1" applyBorder="1" applyAlignment="1">
      <alignment vertical="center" shrinkToFit="1"/>
    </xf>
    <xf numFmtId="38" fontId="19" fillId="0" borderId="24" xfId="1" applyFont="1" applyFill="1" applyBorder="1" applyAlignment="1">
      <alignment vertical="center" shrinkToFit="1"/>
    </xf>
    <xf numFmtId="38" fontId="19" fillId="0" borderId="25" xfId="1" applyFont="1" applyFill="1" applyBorder="1" applyAlignment="1">
      <alignment vertical="center" shrinkToFit="1"/>
    </xf>
    <xf numFmtId="0" fontId="3" fillId="0" borderId="3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21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distributed" vertical="center" wrapText="1"/>
    </xf>
    <xf numFmtId="0" fontId="3" fillId="0" borderId="0" xfId="0" applyFont="1" applyFill="1" applyAlignment="1">
      <alignment horizontal="center" vertical="center"/>
    </xf>
    <xf numFmtId="38" fontId="6" fillId="0" borderId="0" xfId="1" applyFont="1" applyFill="1" applyAlignment="1">
      <alignment horizontal="left" vertical="center"/>
    </xf>
    <xf numFmtId="38" fontId="3" fillId="0" borderId="0" xfId="1" applyFont="1" applyFill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horizontal="distributed" vertical="center"/>
    </xf>
    <xf numFmtId="38" fontId="0" fillId="0" borderId="0" xfId="1" applyFont="1" applyFill="1" applyAlignment="1">
      <alignment horizontal="distributed"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distributed"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178" fontId="3" fillId="0" borderId="0" xfId="1" applyNumberFormat="1" applyFont="1" applyFill="1" applyAlignment="1">
      <alignment horizontal="right" vertical="center"/>
    </xf>
    <xf numFmtId="178" fontId="0" fillId="0" borderId="0" xfId="1" applyNumberFormat="1" applyFont="1" applyFill="1" applyAlignment="1">
      <alignment horizontal="right" vertical="center"/>
    </xf>
    <xf numFmtId="178" fontId="3" fillId="0" borderId="0" xfId="1" applyNumberFormat="1" applyFont="1" applyFill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distributed" vertical="center"/>
    </xf>
    <xf numFmtId="38" fontId="8" fillId="0" borderId="20" xfId="2" applyFont="1" applyFill="1" applyBorder="1" applyAlignment="1">
      <alignment horizontal="right" vertical="center"/>
    </xf>
    <xf numFmtId="179" fontId="8" fillId="0" borderId="2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179" fontId="8" fillId="0" borderId="3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2" fillId="0" borderId="0" xfId="0" applyFont="1" applyFill="1" applyAlignment="1">
      <alignment horizontal="distributed" vertical="center" wrapText="1"/>
    </xf>
    <xf numFmtId="179" fontId="5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9" fontId="5" fillId="0" borderId="3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/>
    </xf>
    <xf numFmtId="176" fontId="5" fillId="0" borderId="0" xfId="3" applyNumberFormat="1" applyFont="1" applyFill="1" applyBorder="1" applyAlignment="1" applyProtection="1">
      <alignment horizontal="right" vertical="center"/>
    </xf>
    <xf numFmtId="179" fontId="5" fillId="0" borderId="0" xfId="3" applyNumberFormat="1" applyFont="1" applyFill="1" applyBorder="1" applyAlignment="1" applyProtection="1">
      <alignment horizontal="right" vertical="center"/>
    </xf>
    <xf numFmtId="176" fontId="5" fillId="0" borderId="3" xfId="3" applyNumberFormat="1" applyFont="1" applyFill="1" applyBorder="1" applyAlignment="1" applyProtection="1">
      <alignment horizontal="right" vertical="center"/>
    </xf>
    <xf numFmtId="179" fontId="5" fillId="0" borderId="3" xfId="3" applyNumberFormat="1" applyFont="1" applyFill="1" applyBorder="1" applyAlignment="1" applyProtection="1">
      <alignment horizontal="right" vertical="center"/>
    </xf>
    <xf numFmtId="178" fontId="5" fillId="0" borderId="25" xfId="0" applyNumberFormat="1" applyFont="1" applyFill="1" applyBorder="1" applyAlignment="1">
      <alignment horizontal="right" vertic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176" fontId="8" fillId="0" borderId="0" xfId="3" applyNumberFormat="1" applyFont="1" applyFill="1" applyBorder="1" applyAlignment="1" applyProtection="1">
      <alignment horizontal="right" vertical="center"/>
    </xf>
    <xf numFmtId="0" fontId="3" fillId="0" borderId="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176" fontId="5" fillId="0" borderId="20" xfId="3" applyNumberFormat="1" applyFont="1" applyFill="1" applyBorder="1" applyAlignment="1" applyProtection="1">
      <alignment horizontal="right" vertical="center"/>
    </xf>
    <xf numFmtId="179" fontId="5" fillId="0" borderId="20" xfId="3" applyNumberFormat="1" applyFont="1" applyFill="1" applyBorder="1" applyAlignment="1" applyProtection="1">
      <alignment horizontal="right" vertical="center"/>
    </xf>
    <xf numFmtId="179" fontId="8" fillId="0" borderId="0" xfId="3" applyNumberFormat="1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0" fontId="3" fillId="0" borderId="16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178" fontId="5" fillId="0" borderId="33" xfId="0" applyNumberFormat="1" applyFont="1" applyFill="1" applyBorder="1" applyAlignment="1">
      <alignment horizontal="right" vertical="center"/>
    </xf>
    <xf numFmtId="178" fontId="5" fillId="0" borderId="20" xfId="0" applyNumberFormat="1" applyFont="1" applyFill="1" applyBorder="1" applyAlignment="1">
      <alignment horizontal="right" vertical="center"/>
    </xf>
    <xf numFmtId="178" fontId="5" fillId="0" borderId="24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178" fontId="8" fillId="0" borderId="24" xfId="0" applyNumberFormat="1" applyFont="1" applyFill="1" applyBorder="1" applyAlignment="1">
      <alignment horizontal="right" vertical="center"/>
    </xf>
    <xf numFmtId="176" fontId="5" fillId="0" borderId="25" xfId="3" applyNumberFormat="1" applyFont="1" applyFill="1" applyBorder="1" applyAlignment="1" applyProtection="1">
      <alignment horizontal="right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right" vertical="center"/>
    </xf>
    <xf numFmtId="179" fontId="3" fillId="0" borderId="20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37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 textRotation="255"/>
    </xf>
    <xf numFmtId="0" fontId="3" fillId="0" borderId="37" xfId="0" applyFont="1" applyFill="1" applyBorder="1" applyAlignment="1">
      <alignment vertical="center" textRotation="255"/>
    </xf>
    <xf numFmtId="0" fontId="3" fillId="0" borderId="8" xfId="0" applyFont="1" applyFill="1" applyBorder="1" applyAlignment="1">
      <alignment vertical="center" textRotation="255"/>
    </xf>
    <xf numFmtId="0" fontId="3" fillId="0" borderId="34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 textRotation="255"/>
    </xf>
    <xf numFmtId="179" fontId="3" fillId="0" borderId="0" xfId="0" applyNumberFormat="1" applyFont="1" applyFill="1" applyAlignment="1">
      <alignment vertical="center"/>
    </xf>
    <xf numFmtId="179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179" fontId="7" fillId="0" borderId="24" xfId="0" applyNumberFormat="1" applyFont="1" applyFill="1" applyBorder="1" applyAlignment="1">
      <alignment vertical="center"/>
    </xf>
    <xf numFmtId="179" fontId="3" fillId="0" borderId="33" xfId="0" applyNumberFormat="1" applyFont="1" applyFill="1" applyBorder="1" applyAlignment="1">
      <alignment horizontal="right" vertical="center"/>
    </xf>
    <xf numFmtId="179" fontId="3" fillId="0" borderId="2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179" fontId="3" fillId="0" borderId="24" xfId="0" applyNumberFormat="1" applyFont="1" applyFill="1" applyBorder="1" applyAlignment="1">
      <alignment vertical="center"/>
    </xf>
    <xf numFmtId="0" fontId="3" fillId="0" borderId="38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wrapText="1" indent="1"/>
    </xf>
    <xf numFmtId="0" fontId="9" fillId="0" borderId="16" xfId="0" applyFont="1" applyFill="1" applyBorder="1" applyAlignment="1">
      <alignment horizontal="distributed" vertical="center" wrapText="1" indent="1"/>
    </xf>
    <xf numFmtId="0" fontId="7" fillId="0" borderId="38" xfId="0" applyFont="1" applyFill="1" applyBorder="1" applyAlignment="1">
      <alignment horizontal="distributed" vertical="center" indent="1"/>
    </xf>
    <xf numFmtId="0" fontId="3" fillId="0" borderId="38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 indent="1"/>
    </xf>
    <xf numFmtId="0" fontId="9" fillId="0" borderId="1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distributed" vertical="center" inden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right" vertical="top"/>
    </xf>
    <xf numFmtId="38" fontId="3" fillId="0" borderId="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15" fillId="0" borderId="22" xfId="1" applyFont="1" applyFill="1" applyBorder="1" applyAlignment="1">
      <alignment horizontal="center" vertical="center"/>
    </xf>
    <xf numFmtId="38" fontId="15" fillId="0" borderId="29" xfId="1" applyFont="1" applyFill="1" applyBorder="1" applyAlignment="1">
      <alignment horizontal="center" vertical="center"/>
    </xf>
    <xf numFmtId="38" fontId="15" fillId="0" borderId="27" xfId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5" fillId="0" borderId="0" xfId="1" applyFont="1" applyFill="1" applyAlignment="1">
      <alignment horizontal="left" vertical="center"/>
    </xf>
    <xf numFmtId="38" fontId="15" fillId="0" borderId="21" xfId="1" applyFont="1" applyFill="1" applyBorder="1" applyAlignment="1">
      <alignment horizontal="center" vertical="center"/>
    </xf>
    <xf numFmtId="38" fontId="15" fillId="0" borderId="40" xfId="1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horizontal="center" vertical="center"/>
    </xf>
    <xf numFmtId="38" fontId="15" fillId="0" borderId="34" xfId="1" applyFont="1" applyFill="1" applyBorder="1" applyAlignment="1">
      <alignment horizontal="center" vertical="center"/>
    </xf>
    <xf numFmtId="38" fontId="15" fillId="0" borderId="2" xfId="1" applyFont="1" applyFill="1" applyBorder="1" applyAlignment="1">
      <alignment horizontal="center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48" xfId="1" applyFont="1" applyFill="1" applyBorder="1" applyAlignment="1">
      <alignment horizontal="center" vertical="center"/>
    </xf>
    <xf numFmtId="38" fontId="15" fillId="0" borderId="49" xfId="1" applyFont="1" applyFill="1" applyBorder="1" applyAlignment="1">
      <alignment horizontal="center" vertical="center"/>
    </xf>
    <xf numFmtId="38" fontId="15" fillId="0" borderId="34" xfId="1" applyFont="1" applyFill="1" applyBorder="1" applyAlignment="1">
      <alignment horizontal="left" vertical="center"/>
    </xf>
    <xf numFmtId="38" fontId="15" fillId="0" borderId="15" xfId="1" applyFont="1" applyFill="1" applyBorder="1" applyAlignment="1">
      <alignment horizontal="left" vertical="center"/>
    </xf>
    <xf numFmtId="38" fontId="15" fillId="0" borderId="0" xfId="1" applyFont="1" applyFill="1" applyBorder="1" applyAlignment="1">
      <alignment horizontal="left" vertical="center"/>
    </xf>
    <xf numFmtId="38" fontId="15" fillId="0" borderId="19" xfId="1" applyFont="1" applyFill="1" applyBorder="1" applyAlignment="1">
      <alignment horizontal="left" vertical="center"/>
    </xf>
    <xf numFmtId="38" fontId="15" fillId="0" borderId="42" xfId="1" applyFont="1" applyFill="1" applyBorder="1" applyAlignment="1">
      <alignment horizontal="left" vertical="center"/>
    </xf>
    <xf numFmtId="38" fontId="3" fillId="0" borderId="15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78" fontId="3" fillId="0" borderId="25" xfId="0" applyNumberFormat="1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24" xfId="0" applyNumberFormat="1" applyFont="1" applyFill="1" applyBorder="1" applyAlignment="1">
      <alignment vertical="center"/>
    </xf>
    <xf numFmtId="178" fontId="8" fillId="0" borderId="24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8" fontId="5" fillId="0" borderId="24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8" fillId="0" borderId="24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/>
    </xf>
    <xf numFmtId="0" fontId="0" fillId="0" borderId="0" xfId="0" applyFont="1" applyFill="1" applyAlignment="1">
      <alignment horizontal="right" vertical="center"/>
    </xf>
  </cellXfs>
  <cellStyles count="4">
    <cellStyle name="桁区切り" xfId="1" builtinId="6"/>
    <cellStyle name="桁区切り 2" xfId="2"/>
    <cellStyle name="標準" xfId="0" builtinId="0"/>
    <cellStyle name="標準_（付表－２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6:P34"/>
  <sheetViews>
    <sheetView showGridLines="0" tabSelected="1" view="pageBreakPreview" zoomScale="70" zoomScaleNormal="100" zoomScaleSheetLayoutView="70" workbookViewId="0"/>
  </sheetViews>
  <sheetFormatPr defaultColWidth="5.625" defaultRowHeight="20.100000000000001" customHeight="1"/>
  <cols>
    <col min="1" max="1" width="4.625" style="180" customWidth="1"/>
    <col min="2" max="16384" width="5.625" style="180"/>
  </cols>
  <sheetData>
    <row r="6" spans="2:16" ht="20.100000000000001" customHeight="1">
      <c r="B6" s="309" t="s">
        <v>71</v>
      </c>
      <c r="C6" s="307"/>
      <c r="D6" s="310" t="s">
        <v>78</v>
      </c>
      <c r="E6" s="311"/>
      <c r="F6" s="311"/>
      <c r="G6" s="311"/>
      <c r="H6" s="311"/>
      <c r="I6" s="311"/>
      <c r="J6" s="311"/>
      <c r="K6" s="311"/>
      <c r="L6" s="311"/>
      <c r="M6" s="311"/>
      <c r="N6" s="218"/>
      <c r="O6" s="218"/>
      <c r="P6" s="218"/>
    </row>
    <row r="7" spans="2:16" ht="20.100000000000001" customHeight="1">
      <c r="B7" s="307"/>
      <c r="C7" s="307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218"/>
      <c r="O7" s="218"/>
      <c r="P7" s="218"/>
    </row>
    <row r="8" spans="2:16" ht="20.100000000000001" customHeight="1">
      <c r="D8" s="235"/>
    </row>
    <row r="9" spans="2:16" ht="20.100000000000001" customHeight="1">
      <c r="D9" s="235"/>
    </row>
    <row r="11" spans="2:16" ht="20.100000000000001" customHeight="1">
      <c r="D11" s="306" t="s">
        <v>0</v>
      </c>
      <c r="E11" s="307"/>
      <c r="F11" s="308" t="s">
        <v>72</v>
      </c>
      <c r="G11" s="312"/>
      <c r="H11" s="312"/>
      <c r="I11" s="312"/>
      <c r="J11" s="312"/>
      <c r="K11" s="312"/>
      <c r="L11" s="218"/>
      <c r="M11" s="218"/>
      <c r="N11" s="218"/>
      <c r="O11" s="218"/>
      <c r="P11" s="218"/>
    </row>
    <row r="12" spans="2:16" ht="20.100000000000001" customHeight="1">
      <c r="D12" s="306" t="s">
        <v>105</v>
      </c>
      <c r="E12" s="307"/>
      <c r="F12" s="308" t="s">
        <v>73</v>
      </c>
      <c r="G12" s="312"/>
      <c r="H12" s="312"/>
      <c r="I12" s="312"/>
      <c r="J12" s="312"/>
      <c r="K12" s="218"/>
      <c r="L12" s="218"/>
      <c r="M12" s="218"/>
      <c r="N12" s="218"/>
      <c r="O12" s="218"/>
      <c r="P12" s="218"/>
    </row>
    <row r="13" spans="2:16" ht="20.100000000000001" customHeight="1">
      <c r="D13" s="306" t="s">
        <v>108</v>
      </c>
      <c r="E13" s="307"/>
      <c r="F13" s="308" t="s">
        <v>170</v>
      </c>
      <c r="G13" s="312"/>
      <c r="H13" s="312"/>
      <c r="I13" s="312"/>
      <c r="J13" s="312"/>
      <c r="K13" s="218"/>
      <c r="L13" s="218"/>
      <c r="M13" s="218"/>
      <c r="N13" s="218"/>
      <c r="O13" s="218"/>
      <c r="P13" s="218"/>
    </row>
    <row r="14" spans="2:16" ht="20.100000000000001" customHeight="1">
      <c r="D14" s="306" t="s">
        <v>111</v>
      </c>
      <c r="E14" s="307"/>
      <c r="F14" s="308" t="s">
        <v>171</v>
      </c>
      <c r="G14" s="312"/>
      <c r="H14" s="312"/>
      <c r="I14" s="312"/>
      <c r="J14" s="218"/>
      <c r="K14" s="218"/>
      <c r="L14" s="218"/>
      <c r="M14" s="218"/>
      <c r="N14" s="218"/>
      <c r="O14" s="218"/>
      <c r="P14" s="218"/>
    </row>
    <row r="15" spans="2:16" ht="20.100000000000001" customHeight="1">
      <c r="D15" s="306" t="s">
        <v>113</v>
      </c>
      <c r="E15" s="307"/>
      <c r="F15" s="308" t="s">
        <v>172</v>
      </c>
      <c r="G15" s="312"/>
      <c r="H15" s="312"/>
      <c r="I15" s="312"/>
      <c r="J15" s="218"/>
      <c r="K15" s="218"/>
      <c r="L15" s="218"/>
      <c r="M15" s="218"/>
      <c r="N15" s="218"/>
      <c r="O15" s="218"/>
      <c r="P15" s="218"/>
    </row>
    <row r="16" spans="2:16" ht="20.100000000000001" customHeight="1">
      <c r="D16" s="306" t="s">
        <v>115</v>
      </c>
      <c r="E16" s="307"/>
      <c r="F16" s="308" t="s">
        <v>528</v>
      </c>
      <c r="G16" s="312"/>
      <c r="H16" s="312"/>
      <c r="I16" s="312"/>
      <c r="J16" s="218"/>
      <c r="K16" s="218"/>
      <c r="L16" s="218"/>
      <c r="M16" s="218"/>
      <c r="N16" s="218"/>
      <c r="O16" s="218"/>
      <c r="P16" s="218"/>
    </row>
    <row r="17" spans="4:16" ht="20.100000000000001" customHeight="1">
      <c r="D17" s="306" t="s">
        <v>117</v>
      </c>
      <c r="E17" s="307"/>
      <c r="F17" s="308" t="s">
        <v>273</v>
      </c>
      <c r="G17" s="308"/>
      <c r="H17" s="308"/>
      <c r="I17" s="308"/>
      <c r="J17" s="308"/>
      <c r="K17" s="308"/>
      <c r="L17" s="308"/>
      <c r="M17" s="308"/>
      <c r="N17" s="218"/>
      <c r="O17" s="218"/>
      <c r="P17" s="218"/>
    </row>
    <row r="18" spans="4:16" ht="20.100000000000001" customHeight="1">
      <c r="D18" s="306" t="s">
        <v>120</v>
      </c>
      <c r="E18" s="307"/>
      <c r="F18" s="308" t="s">
        <v>74</v>
      </c>
      <c r="G18" s="308"/>
      <c r="H18" s="308"/>
      <c r="I18" s="308"/>
      <c r="J18" s="308"/>
      <c r="K18" s="308"/>
      <c r="L18" s="308"/>
      <c r="M18" s="308"/>
      <c r="N18" s="218"/>
      <c r="O18" s="218"/>
      <c r="P18" s="218"/>
    </row>
    <row r="19" spans="4:16" ht="20.100000000000001" customHeight="1">
      <c r="D19" s="239"/>
      <c r="E19" s="239" t="s">
        <v>122</v>
      </c>
      <c r="F19" s="308" t="s">
        <v>272</v>
      </c>
      <c r="G19" s="308"/>
      <c r="H19" s="308"/>
      <c r="I19" s="308"/>
      <c r="J19" s="308"/>
      <c r="K19" s="308"/>
      <c r="L19" s="308"/>
      <c r="M19" s="308"/>
      <c r="N19" s="218"/>
      <c r="O19" s="218"/>
      <c r="P19" s="218"/>
    </row>
    <row r="20" spans="4:16" ht="20.100000000000001" customHeight="1">
      <c r="D20" s="239"/>
      <c r="E20" s="239" t="s">
        <v>124</v>
      </c>
      <c r="F20" s="308" t="s">
        <v>75</v>
      </c>
      <c r="G20" s="312"/>
      <c r="H20" s="312"/>
      <c r="I20" s="312"/>
      <c r="J20" s="312"/>
      <c r="K20" s="312"/>
      <c r="L20" s="218"/>
      <c r="M20" s="218"/>
      <c r="N20" s="218"/>
      <c r="O20" s="218"/>
      <c r="P20" s="218"/>
    </row>
    <row r="21" spans="4:16" ht="20.100000000000001" customHeight="1">
      <c r="D21" s="239"/>
      <c r="E21" s="239" t="s">
        <v>126</v>
      </c>
      <c r="F21" s="308" t="s">
        <v>76</v>
      </c>
      <c r="G21" s="312"/>
      <c r="H21" s="312"/>
      <c r="I21" s="312"/>
      <c r="J21" s="312"/>
      <c r="K21" s="312"/>
      <c r="L21" s="312"/>
      <c r="M21" s="312"/>
      <c r="N21" s="312"/>
      <c r="O21" s="218"/>
    </row>
    <row r="22" spans="4:16" ht="20.100000000000001" customHeight="1">
      <c r="D22" s="239"/>
      <c r="E22" s="239" t="s">
        <v>127</v>
      </c>
      <c r="F22" s="308" t="s">
        <v>522</v>
      </c>
      <c r="G22" s="308"/>
      <c r="H22" s="308"/>
      <c r="I22" s="308"/>
      <c r="J22" s="308"/>
      <c r="K22" s="218"/>
      <c r="L22" s="218"/>
      <c r="M22" s="218"/>
      <c r="N22" s="218"/>
      <c r="O22" s="218"/>
    </row>
    <row r="23" spans="4:16" ht="20.100000000000001" customHeight="1">
      <c r="D23" s="239"/>
      <c r="E23" s="239" t="s">
        <v>128</v>
      </c>
      <c r="F23" s="308" t="s">
        <v>77</v>
      </c>
      <c r="G23" s="308"/>
      <c r="H23" s="308"/>
      <c r="I23" s="308"/>
      <c r="J23" s="308"/>
      <c r="K23" s="218"/>
      <c r="L23" s="218"/>
      <c r="M23" s="218"/>
      <c r="N23" s="218"/>
      <c r="O23" s="218"/>
    </row>
    <row r="24" spans="4:16" ht="20.100000000000001" customHeight="1">
      <c r="D24" s="235"/>
    </row>
    <row r="25" spans="4:16" ht="20.100000000000001" customHeight="1">
      <c r="D25" s="235"/>
    </row>
    <row r="26" spans="4:16" ht="20.100000000000001" customHeight="1">
      <c r="D26" s="235"/>
    </row>
    <row r="27" spans="4:16" ht="20.100000000000001" customHeight="1">
      <c r="D27" s="235"/>
    </row>
    <row r="28" spans="4:16" ht="20.100000000000001" customHeight="1">
      <c r="D28" s="235"/>
    </row>
    <row r="29" spans="4:16" ht="20.100000000000001" customHeight="1">
      <c r="D29" s="235"/>
    </row>
    <row r="30" spans="4:16" ht="20.100000000000001" customHeight="1">
      <c r="D30" s="235"/>
    </row>
    <row r="31" spans="4:16" ht="20.100000000000001" customHeight="1">
      <c r="D31" s="235"/>
    </row>
    <row r="32" spans="4:16" ht="20.100000000000001" customHeight="1">
      <c r="D32" s="235"/>
      <c r="G32" s="4"/>
    </row>
    <row r="33" spans="4:7" ht="20.100000000000001" customHeight="1">
      <c r="D33" s="235"/>
      <c r="G33" s="4"/>
    </row>
    <row r="34" spans="4:7" ht="20.100000000000001" customHeight="1">
      <c r="D34" s="235"/>
    </row>
  </sheetData>
  <mergeCells count="23">
    <mergeCell ref="F23:J23"/>
    <mergeCell ref="F15:I15"/>
    <mergeCell ref="F16:I16"/>
    <mergeCell ref="F21:N21"/>
    <mergeCell ref="F20:K20"/>
    <mergeCell ref="F18:M18"/>
    <mergeCell ref="F19:M19"/>
    <mergeCell ref="F13:J13"/>
    <mergeCell ref="D12:E12"/>
    <mergeCell ref="D13:E13"/>
    <mergeCell ref="D14:E14"/>
    <mergeCell ref="D15:E15"/>
    <mergeCell ref="F14:I14"/>
    <mergeCell ref="B6:C7"/>
    <mergeCell ref="D6:M7"/>
    <mergeCell ref="F11:K11"/>
    <mergeCell ref="D11:E11"/>
    <mergeCell ref="F12:J12"/>
    <mergeCell ref="D16:E16"/>
    <mergeCell ref="D18:E18"/>
    <mergeCell ref="F22:J22"/>
    <mergeCell ref="F17:M17"/>
    <mergeCell ref="D17:E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67" orientation="portrait" useFirstPageNumber="1" r:id="rId1"/>
  <headerFooter alignWithMargins="0">
    <oddFooter>&amp;C&amp;P</oddFooter>
  </headerFooter>
  <colBreaks count="1" manualBreakCount="1">
    <brk id="15" max="2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K42"/>
  <sheetViews>
    <sheetView showGridLines="0" view="pageBreakPreview" topLeftCell="A5" zoomScale="70" zoomScaleNormal="86" zoomScaleSheetLayoutView="70" workbookViewId="0"/>
  </sheetViews>
  <sheetFormatPr defaultColWidth="3.625" defaultRowHeight="20.100000000000001" customHeight="1"/>
  <cols>
    <col min="1" max="1" width="3.125" style="193" customWidth="1"/>
    <col min="2" max="2" width="6.125" style="193" customWidth="1"/>
    <col min="3" max="3" width="4.625" style="193" customWidth="1"/>
    <col min="4" max="4" width="5.625" style="193" customWidth="1"/>
    <col min="5" max="5" width="3.125" style="193" customWidth="1"/>
    <col min="6" max="6" width="10.625" style="193" customWidth="1"/>
    <col min="7" max="7" width="13.5" style="193" customWidth="1"/>
    <col min="8" max="8" width="3.125" style="193" customWidth="1"/>
    <col min="9" max="9" width="6.125" style="193" customWidth="1"/>
    <col min="10" max="10" width="4.625" style="193" customWidth="1"/>
    <col min="11" max="11" width="5.625" style="193" customWidth="1"/>
    <col min="12" max="12" width="5.25" style="193" customWidth="1"/>
    <col min="13" max="13" width="10.5" style="193" customWidth="1"/>
    <col min="14" max="14" width="12.375" style="193" customWidth="1"/>
    <col min="15" max="15" width="1.5" style="280" customWidth="1"/>
    <col min="16" max="16" width="1.5" style="193" customWidth="1"/>
    <col min="17" max="17" width="3.125" style="193" customWidth="1"/>
    <col min="18" max="18" width="6.125" style="193" customWidth="1"/>
    <col min="19" max="19" width="4.625" style="193" customWidth="1"/>
    <col min="20" max="20" width="5.625" style="193" customWidth="1"/>
    <col min="21" max="21" width="4.875" style="193" customWidth="1"/>
    <col min="22" max="22" width="10.375" style="193" customWidth="1"/>
    <col min="23" max="23" width="13.375" style="193" customWidth="1"/>
    <col min="24" max="24" width="3.125" style="193" customWidth="1"/>
    <col min="25" max="25" width="6.125" style="193" customWidth="1"/>
    <col min="26" max="26" width="4.625" style="193" customWidth="1"/>
    <col min="27" max="27" width="5.625" style="193" customWidth="1"/>
    <col min="28" max="28" width="5.75" style="193" customWidth="1"/>
    <col min="29" max="29" width="11.625" style="193" customWidth="1"/>
    <col min="30" max="30" width="13.625" style="193" customWidth="1"/>
    <col min="31" max="16384" width="3.625" style="193"/>
  </cols>
  <sheetData>
    <row r="1" spans="1:37" ht="22.5" customHeight="1">
      <c r="A1" s="484" t="s">
        <v>525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285"/>
      <c r="P1" s="221"/>
      <c r="Q1" s="308" t="s">
        <v>363</v>
      </c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</row>
    <row r="2" spans="1:37" ht="22.5" customHeight="1" thickBot="1">
      <c r="A2" s="320" t="s">
        <v>225</v>
      </c>
      <c r="B2" s="312"/>
      <c r="C2" s="312"/>
      <c r="D2" s="312"/>
      <c r="E2" s="312"/>
      <c r="W2" s="211"/>
    </row>
    <row r="3" spans="1:37" ht="22.5" customHeight="1">
      <c r="A3" s="319" t="s">
        <v>226</v>
      </c>
      <c r="B3" s="390"/>
      <c r="C3" s="390"/>
      <c r="D3" s="390"/>
      <c r="E3" s="390"/>
      <c r="F3" s="268" t="s">
        <v>227</v>
      </c>
      <c r="G3" s="75" t="s">
        <v>228</v>
      </c>
      <c r="H3" s="319" t="s">
        <v>226</v>
      </c>
      <c r="I3" s="390"/>
      <c r="J3" s="390"/>
      <c r="K3" s="390"/>
      <c r="L3" s="390"/>
      <c r="M3" s="268" t="s">
        <v>227</v>
      </c>
      <c r="N3" s="75" t="s">
        <v>228</v>
      </c>
      <c r="O3" s="284"/>
      <c r="P3" s="305"/>
      <c r="Q3" s="319" t="s">
        <v>226</v>
      </c>
      <c r="R3" s="390"/>
      <c r="S3" s="390"/>
      <c r="T3" s="390"/>
      <c r="U3" s="390"/>
      <c r="V3" s="268" t="s">
        <v>227</v>
      </c>
      <c r="W3" s="75" t="s">
        <v>228</v>
      </c>
      <c r="X3" s="319" t="s">
        <v>226</v>
      </c>
      <c r="Y3" s="390"/>
      <c r="Z3" s="390"/>
      <c r="AA3" s="390"/>
      <c r="AB3" s="390"/>
      <c r="AC3" s="268" t="s">
        <v>227</v>
      </c>
      <c r="AD3" s="256" t="s">
        <v>228</v>
      </c>
    </row>
    <row r="4" spans="1:37" ht="22.5" customHeight="1">
      <c r="A4" s="485" t="s">
        <v>229</v>
      </c>
      <c r="B4" s="485"/>
      <c r="C4" s="485"/>
      <c r="D4" s="485"/>
      <c r="E4" s="486"/>
      <c r="F4" s="109"/>
      <c r="G4" s="103"/>
      <c r="H4" s="257"/>
      <c r="I4" s="257"/>
      <c r="J4" s="257"/>
      <c r="K4" s="257"/>
      <c r="L4" s="258"/>
      <c r="M4" s="109"/>
      <c r="N4" s="103"/>
      <c r="O4" s="102"/>
      <c r="P4" s="104"/>
      <c r="Q4" s="485" t="s">
        <v>230</v>
      </c>
      <c r="R4" s="485"/>
      <c r="S4" s="485"/>
      <c r="T4" s="485"/>
      <c r="U4" s="486"/>
      <c r="V4" s="109"/>
      <c r="W4" s="103"/>
      <c r="X4" s="257"/>
      <c r="Y4" s="393" t="s">
        <v>416</v>
      </c>
      <c r="Z4" s="393"/>
      <c r="AA4" s="393"/>
      <c r="AB4" s="393"/>
      <c r="AC4" s="110">
        <v>5</v>
      </c>
      <c r="AD4" s="102">
        <v>1593</v>
      </c>
    </row>
    <row r="5" spans="1:37" ht="22.5" customHeight="1">
      <c r="A5" s="273"/>
      <c r="B5" s="273"/>
      <c r="C5" s="273"/>
      <c r="D5" s="273"/>
      <c r="E5" s="274"/>
      <c r="F5" s="110"/>
      <c r="G5" s="104"/>
      <c r="H5" s="397" t="s">
        <v>231</v>
      </c>
      <c r="I5" s="397"/>
      <c r="J5" s="397"/>
      <c r="K5" s="397"/>
      <c r="L5" s="274"/>
      <c r="M5" s="110"/>
      <c r="N5" s="104"/>
      <c r="O5" s="102"/>
      <c r="P5" s="104"/>
      <c r="Q5" s="273"/>
      <c r="R5" s="273"/>
      <c r="S5" s="273"/>
      <c r="T5" s="273"/>
      <c r="U5" s="274"/>
      <c r="V5" s="110"/>
      <c r="W5" s="104"/>
      <c r="X5" s="273"/>
      <c r="Y5" s="395" t="s">
        <v>516</v>
      </c>
      <c r="Z5" s="395"/>
      <c r="AA5" s="395"/>
      <c r="AB5" s="395"/>
      <c r="AC5" s="110">
        <v>4</v>
      </c>
      <c r="AD5" s="102">
        <v>1109</v>
      </c>
    </row>
    <row r="6" spans="1:37" ht="22.5" customHeight="1">
      <c r="A6" s="419" t="s">
        <v>232</v>
      </c>
      <c r="B6" s="419"/>
      <c r="C6" s="33" t="s">
        <v>601</v>
      </c>
      <c r="D6" s="148" t="s">
        <v>169</v>
      </c>
      <c r="E6" s="149"/>
      <c r="F6" s="110">
        <v>6410</v>
      </c>
      <c r="G6" s="104">
        <v>1205156</v>
      </c>
      <c r="H6" s="273"/>
      <c r="I6" s="395" t="s">
        <v>602</v>
      </c>
      <c r="J6" s="395"/>
      <c r="K6" s="395"/>
      <c r="L6" s="395"/>
      <c r="M6" s="110">
        <v>146</v>
      </c>
      <c r="N6" s="104">
        <v>44009</v>
      </c>
      <c r="O6" s="102"/>
      <c r="P6" s="104"/>
      <c r="Q6" s="419" t="s">
        <v>232</v>
      </c>
      <c r="R6" s="419"/>
      <c r="S6" s="148" t="s">
        <v>603</v>
      </c>
      <c r="T6" s="148" t="s">
        <v>169</v>
      </c>
      <c r="U6" s="149"/>
      <c r="V6" s="110">
        <v>2604</v>
      </c>
      <c r="W6" s="104">
        <v>966507</v>
      </c>
      <c r="X6" s="273"/>
      <c r="Y6" s="395" t="s">
        <v>604</v>
      </c>
      <c r="Z6" s="480"/>
      <c r="AA6" s="480"/>
      <c r="AB6" s="480"/>
      <c r="AC6" s="110">
        <v>223</v>
      </c>
      <c r="AD6" s="102">
        <v>293972</v>
      </c>
    </row>
    <row r="7" spans="1:37" ht="22.5" customHeight="1">
      <c r="A7" s="367"/>
      <c r="B7" s="367"/>
      <c r="C7" s="148" t="s">
        <v>605</v>
      </c>
      <c r="D7" s="33"/>
      <c r="E7" s="273"/>
      <c r="F7" s="110">
        <v>5721</v>
      </c>
      <c r="G7" s="104">
        <v>987480</v>
      </c>
      <c r="H7" s="273"/>
      <c r="I7" s="395" t="s">
        <v>606</v>
      </c>
      <c r="J7" s="395"/>
      <c r="K7" s="395"/>
      <c r="L7" s="395"/>
      <c r="M7" s="110">
        <v>466</v>
      </c>
      <c r="N7" s="104">
        <v>61360</v>
      </c>
      <c r="O7" s="102"/>
      <c r="P7" s="104"/>
      <c r="Q7" s="367"/>
      <c r="R7" s="367"/>
      <c r="S7" s="148" t="s">
        <v>605</v>
      </c>
      <c r="T7" s="33"/>
      <c r="U7" s="273"/>
      <c r="V7" s="110">
        <v>2093</v>
      </c>
      <c r="W7" s="104">
        <v>866626</v>
      </c>
      <c r="X7" s="275"/>
      <c r="Y7" s="275"/>
      <c r="Z7" s="275"/>
      <c r="AA7" s="275"/>
      <c r="AB7" s="273"/>
      <c r="AC7" s="110"/>
      <c r="AD7" s="102"/>
    </row>
    <row r="8" spans="1:37" ht="22.5" customHeight="1">
      <c r="A8" s="367"/>
      <c r="B8" s="367"/>
      <c r="C8" s="150" t="s">
        <v>607</v>
      </c>
      <c r="D8" s="33"/>
      <c r="E8" s="273"/>
      <c r="F8" s="182">
        <v>5751</v>
      </c>
      <c r="G8" s="183">
        <v>906778</v>
      </c>
      <c r="H8" s="273"/>
      <c r="I8" s="395" t="s">
        <v>608</v>
      </c>
      <c r="J8" s="395"/>
      <c r="K8" s="395"/>
      <c r="L8" s="395"/>
      <c r="M8" s="110">
        <v>127</v>
      </c>
      <c r="N8" s="104">
        <v>40085</v>
      </c>
      <c r="O8" s="102"/>
      <c r="P8" s="104"/>
      <c r="Q8" s="367"/>
      <c r="R8" s="367"/>
      <c r="S8" s="150" t="s">
        <v>607</v>
      </c>
      <c r="T8" s="33"/>
      <c r="U8" s="273"/>
      <c r="V8" s="182">
        <v>1832</v>
      </c>
      <c r="W8" s="183">
        <v>755993</v>
      </c>
      <c r="X8" s="397" t="s">
        <v>609</v>
      </c>
      <c r="Y8" s="397"/>
      <c r="Z8" s="397"/>
      <c r="AA8" s="397"/>
      <c r="AB8" s="273"/>
      <c r="AC8" s="110"/>
      <c r="AD8" s="102"/>
      <c r="AE8" s="180"/>
      <c r="AF8" s="180"/>
      <c r="AG8" s="180"/>
      <c r="AH8" s="180"/>
      <c r="AI8" s="222"/>
      <c r="AJ8" s="102"/>
      <c r="AK8" s="102"/>
    </row>
    <row r="9" spans="1:37" ht="22.5" customHeight="1">
      <c r="A9" s="273"/>
      <c r="B9" s="273"/>
      <c r="C9" s="273"/>
      <c r="D9" s="273"/>
      <c r="E9" s="273"/>
      <c r="F9" s="110"/>
      <c r="G9" s="104"/>
      <c r="H9" s="273"/>
      <c r="I9" s="395" t="s">
        <v>610</v>
      </c>
      <c r="J9" s="395"/>
      <c r="K9" s="395"/>
      <c r="L9" s="395"/>
      <c r="M9" s="110">
        <v>69</v>
      </c>
      <c r="N9" s="104">
        <v>24782</v>
      </c>
      <c r="O9" s="102"/>
      <c r="P9" s="104"/>
      <c r="Q9" s="273"/>
      <c r="R9" s="273"/>
      <c r="S9" s="273"/>
      <c r="T9" s="273"/>
      <c r="U9" s="273"/>
      <c r="V9" s="110"/>
      <c r="W9" s="104"/>
      <c r="X9" s="273"/>
      <c r="Y9" s="395" t="s">
        <v>611</v>
      </c>
      <c r="Z9" s="480"/>
      <c r="AA9" s="480"/>
      <c r="AB9" s="480"/>
      <c r="AC9" s="110">
        <v>5</v>
      </c>
      <c r="AD9" s="102">
        <v>4343</v>
      </c>
    </row>
    <row r="10" spans="1:37" ht="22.5" customHeight="1">
      <c r="A10" s="397" t="s">
        <v>233</v>
      </c>
      <c r="B10" s="397"/>
      <c r="C10" s="397"/>
      <c r="D10" s="397"/>
      <c r="E10" s="273"/>
      <c r="F10" s="110"/>
      <c r="G10" s="104"/>
      <c r="H10" s="273"/>
      <c r="I10" s="395" t="s">
        <v>612</v>
      </c>
      <c r="J10" s="395"/>
      <c r="K10" s="395"/>
      <c r="L10" s="395"/>
      <c r="M10" s="110">
        <v>34</v>
      </c>
      <c r="N10" s="104">
        <v>23335</v>
      </c>
      <c r="O10" s="102"/>
      <c r="P10" s="104"/>
      <c r="Q10" s="397" t="s">
        <v>234</v>
      </c>
      <c r="R10" s="397"/>
      <c r="S10" s="397"/>
      <c r="T10" s="397"/>
      <c r="U10" s="273"/>
      <c r="V10" s="110"/>
      <c r="W10" s="104"/>
      <c r="X10" s="273"/>
      <c r="Y10" s="395" t="s">
        <v>235</v>
      </c>
      <c r="Z10" s="480"/>
      <c r="AA10" s="480"/>
      <c r="AB10" s="480"/>
      <c r="AC10" s="110">
        <v>23</v>
      </c>
      <c r="AD10" s="102">
        <v>15845</v>
      </c>
    </row>
    <row r="11" spans="1:37" ht="22.5" customHeight="1">
      <c r="A11" s="273"/>
      <c r="B11" s="395" t="s">
        <v>613</v>
      </c>
      <c r="C11" s="395"/>
      <c r="D11" s="395"/>
      <c r="E11" s="395"/>
      <c r="F11" s="110">
        <v>454</v>
      </c>
      <c r="G11" s="104">
        <v>34228</v>
      </c>
      <c r="H11" s="273"/>
      <c r="I11" s="395" t="s">
        <v>614</v>
      </c>
      <c r="J11" s="395"/>
      <c r="K11" s="395"/>
      <c r="L11" s="395"/>
      <c r="M11" s="110">
        <v>74</v>
      </c>
      <c r="N11" s="104">
        <v>31894</v>
      </c>
      <c r="O11" s="102"/>
      <c r="P11" s="104"/>
      <c r="Q11" s="273"/>
      <c r="R11" s="395" t="s">
        <v>615</v>
      </c>
      <c r="S11" s="395"/>
      <c r="T11" s="395"/>
      <c r="U11" s="395"/>
      <c r="V11" s="110">
        <v>158</v>
      </c>
      <c r="W11" s="104">
        <v>29344</v>
      </c>
      <c r="X11" s="275"/>
      <c r="Y11" s="395" t="s">
        <v>236</v>
      </c>
      <c r="Z11" s="480"/>
      <c r="AA11" s="480"/>
      <c r="AB11" s="480"/>
      <c r="AC11" s="110">
        <v>53</v>
      </c>
      <c r="AD11" s="102">
        <v>54299</v>
      </c>
    </row>
    <row r="12" spans="1:37" ht="22.5" customHeight="1">
      <c r="A12" s="273"/>
      <c r="B12" s="395" t="s">
        <v>616</v>
      </c>
      <c r="C12" s="395"/>
      <c r="D12" s="395"/>
      <c r="E12" s="395"/>
      <c r="F12" s="110">
        <v>9</v>
      </c>
      <c r="G12" s="104">
        <v>1424</v>
      </c>
      <c r="H12" s="273"/>
      <c r="I12" s="395" t="s">
        <v>617</v>
      </c>
      <c r="J12" s="482"/>
      <c r="K12" s="482"/>
      <c r="L12" s="480"/>
      <c r="M12" s="110">
        <v>2</v>
      </c>
      <c r="N12" s="104">
        <v>4377</v>
      </c>
      <c r="O12" s="102"/>
      <c r="P12" s="104"/>
      <c r="Q12" s="273"/>
      <c r="R12" s="395" t="s">
        <v>618</v>
      </c>
      <c r="S12" s="395"/>
      <c r="T12" s="395"/>
      <c r="U12" s="395"/>
      <c r="V12" s="110">
        <v>0</v>
      </c>
      <c r="W12" s="104">
        <v>0</v>
      </c>
      <c r="X12" s="275"/>
      <c r="Y12" s="275"/>
      <c r="Z12" s="275"/>
      <c r="AA12" s="275"/>
      <c r="AB12" s="273"/>
      <c r="AC12" s="110"/>
      <c r="AD12" s="102"/>
    </row>
    <row r="13" spans="1:37" ht="22.5" customHeight="1">
      <c r="A13" s="273"/>
      <c r="B13" s="395" t="s">
        <v>619</v>
      </c>
      <c r="C13" s="395"/>
      <c r="D13" s="395"/>
      <c r="E13" s="395"/>
      <c r="F13" s="110">
        <v>436</v>
      </c>
      <c r="G13" s="104">
        <v>53172</v>
      </c>
      <c r="H13" s="273"/>
      <c r="I13" s="395" t="s">
        <v>620</v>
      </c>
      <c r="J13" s="482"/>
      <c r="K13" s="482"/>
      <c r="L13" s="480"/>
      <c r="M13" s="110">
        <v>6</v>
      </c>
      <c r="N13" s="104">
        <v>1540</v>
      </c>
      <c r="O13" s="102"/>
      <c r="P13" s="104"/>
      <c r="Q13" s="273"/>
      <c r="R13" s="395" t="s">
        <v>237</v>
      </c>
      <c r="S13" s="395"/>
      <c r="T13" s="395"/>
      <c r="U13" s="395"/>
      <c r="V13" s="110">
        <v>15</v>
      </c>
      <c r="W13" s="104">
        <v>1228</v>
      </c>
      <c r="X13" s="397" t="s">
        <v>238</v>
      </c>
      <c r="Y13" s="397"/>
      <c r="Z13" s="397"/>
      <c r="AA13" s="397"/>
      <c r="AB13" s="273"/>
      <c r="AC13" s="110"/>
      <c r="AD13" s="102"/>
    </row>
    <row r="14" spans="1:37" ht="22.5" customHeight="1">
      <c r="A14" s="273"/>
      <c r="B14" s="395" t="s">
        <v>621</v>
      </c>
      <c r="C14" s="395"/>
      <c r="D14" s="395"/>
      <c r="E14" s="395"/>
      <c r="F14" s="110">
        <v>49</v>
      </c>
      <c r="G14" s="104">
        <v>8949</v>
      </c>
      <c r="H14" s="273"/>
      <c r="I14" s="273"/>
      <c r="J14" s="273"/>
      <c r="K14" s="273"/>
      <c r="L14" s="273"/>
      <c r="M14" s="110"/>
      <c r="N14" s="104"/>
      <c r="O14" s="102"/>
      <c r="P14" s="104"/>
      <c r="Q14" s="273"/>
      <c r="R14" s="395" t="s">
        <v>622</v>
      </c>
      <c r="S14" s="395"/>
      <c r="T14" s="395"/>
      <c r="U14" s="395"/>
      <c r="V14" s="110">
        <v>1</v>
      </c>
      <c r="W14" s="104">
        <v>332</v>
      </c>
      <c r="X14" s="273"/>
      <c r="Y14" s="395" t="s">
        <v>239</v>
      </c>
      <c r="Z14" s="480"/>
      <c r="AA14" s="480"/>
      <c r="AB14" s="480"/>
      <c r="AC14" s="110">
        <v>14</v>
      </c>
      <c r="AD14" s="102">
        <v>12369</v>
      </c>
    </row>
    <row r="15" spans="1:37" ht="22.5" customHeight="1">
      <c r="A15" s="273"/>
      <c r="B15" s="395" t="s">
        <v>623</v>
      </c>
      <c r="C15" s="395"/>
      <c r="D15" s="395"/>
      <c r="E15" s="395"/>
      <c r="F15" s="110">
        <v>13</v>
      </c>
      <c r="G15" s="104">
        <v>3180</v>
      </c>
      <c r="H15" s="397" t="s">
        <v>240</v>
      </c>
      <c r="I15" s="482"/>
      <c r="J15" s="482"/>
      <c r="K15" s="482"/>
      <c r="L15" s="273"/>
      <c r="M15" s="110"/>
      <c r="N15" s="104"/>
      <c r="O15" s="102"/>
      <c r="P15" s="104"/>
      <c r="Q15" s="273"/>
      <c r="R15" s="395" t="s">
        <v>624</v>
      </c>
      <c r="S15" s="395"/>
      <c r="T15" s="395"/>
      <c r="U15" s="395"/>
      <c r="V15" s="110">
        <v>6</v>
      </c>
      <c r="W15" s="104">
        <v>901</v>
      </c>
      <c r="X15" s="273"/>
      <c r="Y15" s="395" t="s">
        <v>625</v>
      </c>
      <c r="Z15" s="480"/>
      <c r="AA15" s="480"/>
      <c r="AB15" s="480"/>
      <c r="AC15" s="110">
        <v>1</v>
      </c>
      <c r="AD15" s="102">
        <v>19</v>
      </c>
    </row>
    <row r="16" spans="1:37" ht="22.5" customHeight="1">
      <c r="A16" s="273"/>
      <c r="B16" s="395" t="s">
        <v>626</v>
      </c>
      <c r="C16" s="395"/>
      <c r="D16" s="395"/>
      <c r="E16" s="395"/>
      <c r="F16" s="110">
        <v>6</v>
      </c>
      <c r="G16" s="104">
        <v>2177</v>
      </c>
      <c r="H16" s="273"/>
      <c r="I16" s="395" t="s">
        <v>627</v>
      </c>
      <c r="J16" s="482"/>
      <c r="K16" s="482"/>
      <c r="L16" s="480"/>
      <c r="M16" s="110">
        <v>3</v>
      </c>
      <c r="N16" s="104">
        <v>2515</v>
      </c>
      <c r="O16" s="102"/>
      <c r="P16" s="104"/>
      <c r="Q16" s="273"/>
      <c r="R16" s="395" t="s">
        <v>241</v>
      </c>
      <c r="S16" s="395"/>
      <c r="T16" s="395"/>
      <c r="U16" s="395"/>
      <c r="V16" s="110">
        <v>7</v>
      </c>
      <c r="W16" s="104">
        <v>1625</v>
      </c>
      <c r="X16" s="273"/>
      <c r="Y16" s="395" t="s">
        <v>242</v>
      </c>
      <c r="Z16" s="480"/>
      <c r="AA16" s="480"/>
      <c r="AB16" s="480"/>
      <c r="AC16" s="110">
        <v>26</v>
      </c>
      <c r="AD16" s="102">
        <v>10567</v>
      </c>
    </row>
    <row r="17" spans="1:30" ht="22.5" customHeight="1">
      <c r="A17" s="273"/>
      <c r="B17" s="273"/>
      <c r="C17" s="273"/>
      <c r="D17" s="273"/>
      <c r="E17" s="273"/>
      <c r="F17" s="110"/>
      <c r="G17" s="104"/>
      <c r="H17" s="273"/>
      <c r="I17" s="395" t="s">
        <v>628</v>
      </c>
      <c r="J17" s="482"/>
      <c r="K17" s="482"/>
      <c r="L17" s="480"/>
      <c r="M17" s="110">
        <v>2</v>
      </c>
      <c r="N17" s="104">
        <v>2603</v>
      </c>
      <c r="O17" s="102"/>
      <c r="P17" s="104"/>
      <c r="Q17" s="273"/>
      <c r="R17" s="395" t="s">
        <v>629</v>
      </c>
      <c r="S17" s="395"/>
      <c r="T17" s="395"/>
      <c r="U17" s="395"/>
      <c r="V17" s="110">
        <v>34</v>
      </c>
      <c r="W17" s="104">
        <v>10480</v>
      </c>
      <c r="X17" s="273"/>
      <c r="Y17" s="395" t="s">
        <v>630</v>
      </c>
      <c r="Z17" s="480"/>
      <c r="AA17" s="480"/>
      <c r="AB17" s="480"/>
      <c r="AC17" s="110">
        <v>693</v>
      </c>
      <c r="AD17" s="102">
        <v>108757</v>
      </c>
    </row>
    <row r="18" spans="1:30" ht="22.5" customHeight="1">
      <c r="A18" s="397" t="s">
        <v>243</v>
      </c>
      <c r="B18" s="397"/>
      <c r="C18" s="397"/>
      <c r="D18" s="397"/>
      <c r="E18" s="273"/>
      <c r="F18" s="110"/>
      <c r="G18" s="104"/>
      <c r="H18" s="273"/>
      <c r="I18" s="395" t="s">
        <v>244</v>
      </c>
      <c r="J18" s="482"/>
      <c r="K18" s="482"/>
      <c r="L18" s="480"/>
      <c r="M18" s="110">
        <v>2</v>
      </c>
      <c r="N18" s="104">
        <v>1642</v>
      </c>
      <c r="O18" s="102"/>
      <c r="P18" s="104"/>
      <c r="Q18" s="273"/>
      <c r="R18" s="273"/>
      <c r="S18" s="273"/>
      <c r="T18" s="273"/>
      <c r="U18" s="273"/>
      <c r="V18" s="110"/>
      <c r="W18" s="104"/>
      <c r="X18" s="273"/>
      <c r="Y18" s="395" t="s">
        <v>631</v>
      </c>
      <c r="Z18" s="480"/>
      <c r="AA18" s="480"/>
      <c r="AB18" s="480"/>
      <c r="AC18" s="110">
        <v>4</v>
      </c>
      <c r="AD18" s="102">
        <v>2502</v>
      </c>
    </row>
    <row r="19" spans="1:30" ht="22.5" customHeight="1">
      <c r="A19" s="273"/>
      <c r="B19" s="395" t="s">
        <v>632</v>
      </c>
      <c r="C19" s="395"/>
      <c r="D19" s="395"/>
      <c r="E19" s="395"/>
      <c r="F19" s="110">
        <v>886</v>
      </c>
      <c r="G19" s="104">
        <v>56712</v>
      </c>
      <c r="H19" s="273"/>
      <c r="I19" s="395" t="s">
        <v>633</v>
      </c>
      <c r="J19" s="482"/>
      <c r="K19" s="482"/>
      <c r="L19" s="480"/>
      <c r="M19" s="110">
        <v>2</v>
      </c>
      <c r="N19" s="104">
        <v>1168</v>
      </c>
      <c r="O19" s="102"/>
      <c r="P19" s="104"/>
      <c r="Q19" s="397" t="s">
        <v>634</v>
      </c>
      <c r="R19" s="397"/>
      <c r="S19" s="397"/>
      <c r="T19" s="397"/>
      <c r="U19" s="273"/>
      <c r="V19" s="110"/>
      <c r="W19" s="104"/>
      <c r="X19" s="273"/>
      <c r="Y19" s="395"/>
      <c r="Z19" s="480"/>
      <c r="AA19" s="480"/>
      <c r="AB19" s="480"/>
      <c r="AC19" s="110"/>
      <c r="AD19" s="102"/>
    </row>
    <row r="20" spans="1:30" ht="22.5" customHeight="1">
      <c r="A20" s="273"/>
      <c r="B20" s="395" t="s">
        <v>635</v>
      </c>
      <c r="C20" s="395"/>
      <c r="D20" s="395"/>
      <c r="E20" s="395"/>
      <c r="F20" s="110">
        <v>39</v>
      </c>
      <c r="G20" s="104">
        <v>12435</v>
      </c>
      <c r="H20" s="273"/>
      <c r="I20" s="395" t="s">
        <v>636</v>
      </c>
      <c r="J20" s="482"/>
      <c r="K20" s="482"/>
      <c r="L20" s="480"/>
      <c r="M20" s="110">
        <v>3</v>
      </c>
      <c r="N20" s="104">
        <v>1548</v>
      </c>
      <c r="O20" s="102"/>
      <c r="P20" s="104"/>
      <c r="Q20" s="273"/>
      <c r="R20" s="395" t="s">
        <v>637</v>
      </c>
      <c r="S20" s="395"/>
      <c r="T20" s="395"/>
      <c r="U20" s="395"/>
      <c r="V20" s="110">
        <v>9</v>
      </c>
      <c r="W20" s="104">
        <v>2217</v>
      </c>
      <c r="X20" s="397" t="s">
        <v>246</v>
      </c>
      <c r="Y20" s="397"/>
      <c r="Z20" s="397"/>
      <c r="AA20" s="397"/>
      <c r="AB20" s="273"/>
      <c r="AC20" s="110"/>
      <c r="AD20" s="102"/>
    </row>
    <row r="21" spans="1:30" ht="22.5" customHeight="1">
      <c r="A21" s="273"/>
      <c r="B21" s="395" t="s">
        <v>245</v>
      </c>
      <c r="C21" s="395"/>
      <c r="D21" s="395"/>
      <c r="E21" s="395"/>
      <c r="F21" s="110">
        <v>10</v>
      </c>
      <c r="G21" s="104">
        <v>4538</v>
      </c>
      <c r="H21" s="273"/>
      <c r="I21" s="273"/>
      <c r="J21" s="273"/>
      <c r="K21" s="273"/>
      <c r="L21" s="273"/>
      <c r="M21" s="110"/>
      <c r="N21" s="104"/>
      <c r="O21" s="102"/>
      <c r="P21" s="104"/>
      <c r="Q21" s="273"/>
      <c r="R21" s="395" t="s">
        <v>638</v>
      </c>
      <c r="S21" s="395"/>
      <c r="T21" s="395"/>
      <c r="U21" s="395"/>
      <c r="V21" s="110">
        <v>14</v>
      </c>
      <c r="W21" s="104">
        <v>6079</v>
      </c>
      <c r="X21" s="273"/>
      <c r="Y21" s="395" t="s">
        <v>639</v>
      </c>
      <c r="Z21" s="480"/>
      <c r="AA21" s="480"/>
      <c r="AB21" s="480"/>
      <c r="AC21" s="110">
        <v>133</v>
      </c>
      <c r="AD21" s="102">
        <v>29963</v>
      </c>
    </row>
    <row r="22" spans="1:30" ht="22.5" customHeight="1">
      <c r="A22" s="273"/>
      <c r="B22" s="395" t="s">
        <v>640</v>
      </c>
      <c r="C22" s="395"/>
      <c r="D22" s="395"/>
      <c r="E22" s="395"/>
      <c r="F22" s="110">
        <v>15</v>
      </c>
      <c r="G22" s="104">
        <v>5052</v>
      </c>
      <c r="H22" s="397" t="s">
        <v>247</v>
      </c>
      <c r="I22" s="482"/>
      <c r="J22" s="482"/>
      <c r="K22" s="482"/>
      <c r="L22" s="273"/>
      <c r="M22" s="110"/>
      <c r="N22" s="104"/>
      <c r="O22" s="102"/>
      <c r="P22" s="104"/>
      <c r="Q22" s="273"/>
      <c r="R22" s="395" t="s">
        <v>248</v>
      </c>
      <c r="S22" s="395"/>
      <c r="T22" s="395"/>
      <c r="U22" s="395"/>
      <c r="V22" s="110">
        <v>4</v>
      </c>
      <c r="W22" s="104">
        <v>1665</v>
      </c>
      <c r="X22" s="273"/>
      <c r="Y22" s="395" t="s">
        <v>641</v>
      </c>
      <c r="Z22" s="480"/>
      <c r="AA22" s="480"/>
      <c r="AB22" s="480"/>
      <c r="AC22" s="110">
        <v>67</v>
      </c>
      <c r="AD22" s="102">
        <v>15155</v>
      </c>
    </row>
    <row r="23" spans="1:30" ht="22.5" customHeight="1">
      <c r="A23" s="273"/>
      <c r="B23" s="395" t="s">
        <v>642</v>
      </c>
      <c r="C23" s="395"/>
      <c r="D23" s="395"/>
      <c r="E23" s="395"/>
      <c r="F23" s="110">
        <v>687</v>
      </c>
      <c r="G23" s="104">
        <v>49703</v>
      </c>
      <c r="H23" s="273"/>
      <c r="I23" s="395" t="s">
        <v>643</v>
      </c>
      <c r="J23" s="482"/>
      <c r="K23" s="482"/>
      <c r="L23" s="480"/>
      <c r="M23" s="110">
        <v>210</v>
      </c>
      <c r="N23" s="104">
        <v>52249</v>
      </c>
      <c r="O23" s="102"/>
      <c r="P23" s="104"/>
      <c r="Q23" s="273"/>
      <c r="R23" s="395" t="s">
        <v>517</v>
      </c>
      <c r="S23" s="395"/>
      <c r="T23" s="395"/>
      <c r="U23" s="395"/>
      <c r="V23" s="110">
        <v>52</v>
      </c>
      <c r="W23" s="104">
        <v>18744</v>
      </c>
      <c r="X23" s="273"/>
      <c r="Y23" s="395" t="s">
        <v>518</v>
      </c>
      <c r="Z23" s="480"/>
      <c r="AA23" s="480"/>
      <c r="AB23" s="480"/>
      <c r="AC23" s="110">
        <v>20</v>
      </c>
      <c r="AD23" s="102">
        <v>22604</v>
      </c>
    </row>
    <row r="24" spans="1:30" ht="22.5" customHeight="1">
      <c r="A24" s="273"/>
      <c r="B24" s="395" t="s">
        <v>249</v>
      </c>
      <c r="C24" s="480"/>
      <c r="D24" s="480"/>
      <c r="E24" s="480"/>
      <c r="F24" s="110">
        <v>29</v>
      </c>
      <c r="G24" s="104">
        <v>13464</v>
      </c>
      <c r="H24" s="273"/>
      <c r="I24" s="395" t="s">
        <v>644</v>
      </c>
      <c r="J24" s="482"/>
      <c r="K24" s="482"/>
      <c r="L24" s="480"/>
      <c r="M24" s="110">
        <v>484</v>
      </c>
      <c r="N24" s="104">
        <v>55641</v>
      </c>
      <c r="O24" s="102"/>
      <c r="P24" s="104"/>
      <c r="Q24" s="273"/>
      <c r="R24" s="273"/>
      <c r="S24" s="273"/>
      <c r="T24" s="273"/>
      <c r="U24" s="273"/>
      <c r="V24" s="110"/>
      <c r="W24" s="104"/>
      <c r="X24" s="273"/>
      <c r="Y24" s="395" t="s">
        <v>645</v>
      </c>
      <c r="Z24" s="480"/>
      <c r="AA24" s="480"/>
      <c r="AB24" s="480"/>
      <c r="AC24" s="110">
        <v>16</v>
      </c>
      <c r="AD24" s="102">
        <v>3917</v>
      </c>
    </row>
    <row r="25" spans="1:30" ht="22.5" customHeight="1">
      <c r="A25" s="273"/>
      <c r="B25" s="395" t="s">
        <v>646</v>
      </c>
      <c r="C25" s="480"/>
      <c r="D25" s="480"/>
      <c r="E25" s="480"/>
      <c r="F25" s="110">
        <v>44</v>
      </c>
      <c r="G25" s="104">
        <v>32450</v>
      </c>
      <c r="H25" s="273"/>
      <c r="I25" s="395" t="s">
        <v>647</v>
      </c>
      <c r="J25" s="482"/>
      <c r="K25" s="482"/>
      <c r="L25" s="480"/>
      <c r="M25" s="110">
        <v>33</v>
      </c>
      <c r="N25" s="104">
        <v>5151</v>
      </c>
      <c r="O25" s="102"/>
      <c r="P25" s="104"/>
      <c r="Q25" s="397" t="s">
        <v>648</v>
      </c>
      <c r="R25" s="397"/>
      <c r="S25" s="397"/>
      <c r="T25" s="397"/>
      <c r="U25" s="273"/>
      <c r="V25" s="110"/>
      <c r="W25" s="104"/>
      <c r="X25" s="273"/>
      <c r="Y25" s="395" t="s">
        <v>649</v>
      </c>
      <c r="Z25" s="480"/>
      <c r="AA25" s="480"/>
      <c r="AB25" s="480"/>
      <c r="AC25" s="110">
        <v>59</v>
      </c>
      <c r="AD25" s="102">
        <v>20250</v>
      </c>
    </row>
    <row r="26" spans="1:30" ht="22.5" customHeight="1">
      <c r="A26" s="273"/>
      <c r="B26" s="395" t="s">
        <v>650</v>
      </c>
      <c r="C26" s="480"/>
      <c r="D26" s="480"/>
      <c r="E26" s="480"/>
      <c r="F26" s="110">
        <v>3</v>
      </c>
      <c r="G26" s="104">
        <v>1072</v>
      </c>
      <c r="H26" s="273"/>
      <c r="I26" s="395" t="s">
        <v>651</v>
      </c>
      <c r="J26" s="482"/>
      <c r="K26" s="482"/>
      <c r="L26" s="480"/>
      <c r="M26" s="110">
        <v>5</v>
      </c>
      <c r="N26" s="104">
        <v>2816</v>
      </c>
      <c r="O26" s="102"/>
      <c r="P26" s="104"/>
      <c r="Q26" s="273"/>
      <c r="R26" s="395" t="s">
        <v>250</v>
      </c>
      <c r="S26" s="395"/>
      <c r="T26" s="395"/>
      <c r="U26" s="395"/>
      <c r="V26" s="110">
        <v>6</v>
      </c>
      <c r="W26" s="104">
        <v>2712</v>
      </c>
      <c r="X26" s="273"/>
      <c r="Y26" s="395" t="s">
        <v>251</v>
      </c>
      <c r="Z26" s="480"/>
      <c r="AA26" s="480"/>
      <c r="AB26" s="480"/>
      <c r="AC26" s="110">
        <v>1</v>
      </c>
      <c r="AD26" s="102">
        <v>119</v>
      </c>
    </row>
    <row r="27" spans="1:30" ht="22.5" customHeight="1">
      <c r="A27" s="273"/>
      <c r="B27" s="395" t="s">
        <v>652</v>
      </c>
      <c r="C27" s="480"/>
      <c r="D27" s="480"/>
      <c r="E27" s="480"/>
      <c r="F27" s="110">
        <v>1</v>
      </c>
      <c r="G27" s="104">
        <v>570</v>
      </c>
      <c r="H27" s="273"/>
      <c r="I27" s="395" t="s">
        <v>653</v>
      </c>
      <c r="J27" s="482"/>
      <c r="K27" s="482"/>
      <c r="L27" s="480"/>
      <c r="M27" s="110">
        <v>874</v>
      </c>
      <c r="N27" s="104">
        <v>74628</v>
      </c>
      <c r="O27" s="102"/>
      <c r="P27" s="104"/>
      <c r="Q27" s="273"/>
      <c r="R27" s="395" t="s">
        <v>252</v>
      </c>
      <c r="S27" s="395"/>
      <c r="T27" s="395"/>
      <c r="U27" s="395"/>
      <c r="V27" s="110">
        <v>24</v>
      </c>
      <c r="W27" s="104">
        <v>7770</v>
      </c>
      <c r="X27" s="273"/>
      <c r="Y27" s="480" t="s">
        <v>373</v>
      </c>
      <c r="Z27" s="482"/>
      <c r="AA27" s="482"/>
      <c r="AB27" s="480"/>
      <c r="AC27" s="110">
        <v>17</v>
      </c>
      <c r="AD27" s="102">
        <v>11579</v>
      </c>
    </row>
    <row r="28" spans="1:30" ht="22.5" customHeight="1">
      <c r="A28" s="273"/>
      <c r="B28" s="395" t="s">
        <v>654</v>
      </c>
      <c r="C28" s="480"/>
      <c r="D28" s="480"/>
      <c r="E28" s="480"/>
      <c r="F28" s="110">
        <v>7</v>
      </c>
      <c r="G28" s="104">
        <v>5147</v>
      </c>
      <c r="H28" s="273"/>
      <c r="I28" s="395" t="s">
        <v>655</v>
      </c>
      <c r="J28" s="395"/>
      <c r="K28" s="395"/>
      <c r="L28" s="395"/>
      <c r="M28" s="110">
        <v>4</v>
      </c>
      <c r="N28" s="104">
        <v>4139</v>
      </c>
      <c r="O28" s="102"/>
      <c r="P28" s="104"/>
      <c r="Q28" s="273"/>
      <c r="R28" s="395" t="s">
        <v>253</v>
      </c>
      <c r="S28" s="395"/>
      <c r="T28" s="395"/>
      <c r="U28" s="395"/>
      <c r="V28" s="110">
        <v>1</v>
      </c>
      <c r="W28" s="104">
        <v>316</v>
      </c>
      <c r="X28" s="273"/>
      <c r="Y28" s="395" t="s">
        <v>255</v>
      </c>
      <c r="Z28" s="480"/>
      <c r="AA28" s="480"/>
      <c r="AB28" s="480"/>
      <c r="AC28" s="110">
        <v>14</v>
      </c>
      <c r="AD28" s="102">
        <v>6275</v>
      </c>
    </row>
    <row r="29" spans="1:30" ht="22.5" customHeight="1">
      <c r="A29" s="273"/>
      <c r="B29" s="395" t="s">
        <v>656</v>
      </c>
      <c r="C29" s="480"/>
      <c r="D29" s="480"/>
      <c r="E29" s="480"/>
      <c r="F29" s="110">
        <v>7</v>
      </c>
      <c r="G29" s="104">
        <v>2646</v>
      </c>
      <c r="H29" s="273"/>
      <c r="I29" s="395" t="s">
        <v>657</v>
      </c>
      <c r="J29" s="395"/>
      <c r="K29" s="395"/>
      <c r="L29" s="395"/>
      <c r="M29" s="110">
        <v>25</v>
      </c>
      <c r="N29" s="104">
        <v>13760</v>
      </c>
      <c r="O29" s="102"/>
      <c r="P29" s="104"/>
      <c r="Q29" s="273"/>
      <c r="R29" s="395" t="s">
        <v>254</v>
      </c>
      <c r="S29" s="395"/>
      <c r="T29" s="395"/>
      <c r="U29" s="395"/>
      <c r="V29" s="110">
        <v>18</v>
      </c>
      <c r="W29" s="104">
        <v>5578</v>
      </c>
      <c r="X29" s="273"/>
      <c r="Y29" s="250"/>
      <c r="Z29" s="250"/>
      <c r="AA29" s="250"/>
      <c r="AB29" s="250"/>
      <c r="AC29" s="120"/>
      <c r="AD29" s="250"/>
    </row>
    <row r="30" spans="1:30" ht="22.5" customHeight="1">
      <c r="A30" s="273"/>
      <c r="B30" s="395" t="s">
        <v>658</v>
      </c>
      <c r="C30" s="480"/>
      <c r="D30" s="480"/>
      <c r="E30" s="480"/>
      <c r="F30" s="110">
        <v>26</v>
      </c>
      <c r="G30" s="104">
        <v>17765</v>
      </c>
      <c r="H30" s="273"/>
      <c r="I30" s="273"/>
      <c r="J30" s="273"/>
      <c r="K30" s="273"/>
      <c r="L30" s="273"/>
      <c r="M30" s="110"/>
      <c r="N30" s="104"/>
      <c r="O30" s="102"/>
      <c r="P30" s="104"/>
      <c r="Q30" s="273"/>
      <c r="R30" s="395" t="s">
        <v>259</v>
      </c>
      <c r="S30" s="395"/>
      <c r="T30" s="395"/>
      <c r="U30" s="395"/>
      <c r="V30" s="110">
        <v>3</v>
      </c>
      <c r="W30" s="104">
        <v>1019</v>
      </c>
      <c r="X30" s="273"/>
      <c r="Y30" s="273"/>
      <c r="Z30" s="273"/>
      <c r="AA30" s="273"/>
      <c r="AB30" s="274"/>
      <c r="AC30" s="110"/>
      <c r="AD30" s="102"/>
    </row>
    <row r="31" spans="1:30" ht="22.5" customHeight="1">
      <c r="A31" s="273"/>
      <c r="B31" s="273"/>
      <c r="C31" s="273"/>
      <c r="D31" s="273"/>
      <c r="E31" s="273"/>
      <c r="F31" s="110"/>
      <c r="G31" s="104"/>
      <c r="H31" s="397" t="s">
        <v>256</v>
      </c>
      <c r="I31" s="397"/>
      <c r="J31" s="397"/>
      <c r="K31" s="397"/>
      <c r="L31" s="273"/>
      <c r="M31" s="110"/>
      <c r="N31" s="104"/>
      <c r="O31" s="102"/>
      <c r="P31" s="104"/>
      <c r="Q31" s="481"/>
      <c r="R31" s="481"/>
      <c r="S31" s="481"/>
      <c r="T31" s="481"/>
      <c r="U31" s="273"/>
      <c r="V31" s="110"/>
      <c r="W31" s="104"/>
      <c r="X31" s="273"/>
      <c r="Y31" s="273"/>
      <c r="Z31" s="273"/>
      <c r="AA31" s="273"/>
      <c r="AB31" s="274"/>
      <c r="AC31" s="110"/>
      <c r="AD31" s="102"/>
    </row>
    <row r="32" spans="1:30" ht="22.5" customHeight="1">
      <c r="A32" s="397" t="s">
        <v>257</v>
      </c>
      <c r="B32" s="397"/>
      <c r="C32" s="397"/>
      <c r="D32" s="397"/>
      <c r="E32" s="273"/>
      <c r="F32" s="110"/>
      <c r="G32" s="104"/>
      <c r="H32" s="273"/>
      <c r="I32" s="395" t="s">
        <v>258</v>
      </c>
      <c r="J32" s="395"/>
      <c r="K32" s="395"/>
      <c r="L32" s="395"/>
      <c r="M32" s="110">
        <v>23</v>
      </c>
      <c r="N32" s="104">
        <v>23139</v>
      </c>
      <c r="O32" s="102"/>
      <c r="P32" s="104"/>
      <c r="Q32" s="397" t="s">
        <v>659</v>
      </c>
      <c r="R32" s="397"/>
      <c r="S32" s="397"/>
      <c r="T32" s="397"/>
      <c r="U32" s="273"/>
      <c r="V32" s="110"/>
      <c r="W32" s="104"/>
      <c r="X32" s="275"/>
      <c r="Y32" s="275"/>
      <c r="Z32" s="275"/>
      <c r="AA32" s="275"/>
      <c r="AB32" s="274"/>
      <c r="AC32" s="110"/>
      <c r="AD32" s="102"/>
    </row>
    <row r="33" spans="1:30" ht="22.5" customHeight="1">
      <c r="A33" s="273"/>
      <c r="B33" s="395" t="s">
        <v>660</v>
      </c>
      <c r="C33" s="480"/>
      <c r="D33" s="480"/>
      <c r="E33" s="480"/>
      <c r="F33" s="110">
        <v>2</v>
      </c>
      <c r="G33" s="104">
        <v>1024</v>
      </c>
      <c r="H33" s="273"/>
      <c r="I33" s="395" t="s">
        <v>661</v>
      </c>
      <c r="J33" s="395"/>
      <c r="K33" s="395"/>
      <c r="L33" s="395"/>
      <c r="M33" s="110">
        <v>6</v>
      </c>
      <c r="N33" s="104">
        <v>4115</v>
      </c>
      <c r="O33" s="102"/>
      <c r="P33" s="104"/>
      <c r="Q33" s="273"/>
      <c r="R33" s="395" t="s">
        <v>260</v>
      </c>
      <c r="S33" s="395"/>
      <c r="T33" s="395"/>
      <c r="U33" s="395"/>
      <c r="V33" s="110">
        <v>30</v>
      </c>
      <c r="W33" s="104">
        <v>7997</v>
      </c>
      <c r="X33" s="273"/>
      <c r="Y33" s="265"/>
      <c r="Z33" s="265"/>
      <c r="AA33" s="265"/>
      <c r="AB33" s="105"/>
      <c r="AC33" s="110"/>
      <c r="AD33" s="102"/>
    </row>
    <row r="34" spans="1:30" ht="22.5" customHeight="1">
      <c r="A34" s="273"/>
      <c r="B34" s="395" t="s">
        <v>662</v>
      </c>
      <c r="C34" s="480"/>
      <c r="D34" s="480"/>
      <c r="E34" s="480"/>
      <c r="F34" s="110">
        <v>3</v>
      </c>
      <c r="G34" s="104">
        <v>4759</v>
      </c>
      <c r="H34" s="273"/>
      <c r="I34" s="395" t="s">
        <v>663</v>
      </c>
      <c r="J34" s="395"/>
      <c r="K34" s="395"/>
      <c r="L34" s="395"/>
      <c r="M34" s="110">
        <v>69</v>
      </c>
      <c r="N34" s="104">
        <v>19439</v>
      </c>
      <c r="O34" s="102"/>
      <c r="P34" s="104"/>
      <c r="Q34" s="273"/>
      <c r="R34" s="395" t="s">
        <v>261</v>
      </c>
      <c r="S34" s="395"/>
      <c r="T34" s="395"/>
      <c r="U34" s="395"/>
      <c r="V34" s="110">
        <v>25</v>
      </c>
      <c r="W34" s="104">
        <v>4510</v>
      </c>
      <c r="X34" s="273"/>
      <c r="Y34" s="265"/>
      <c r="Z34" s="265"/>
      <c r="AA34" s="265"/>
      <c r="AB34" s="105"/>
      <c r="AC34" s="110"/>
      <c r="AD34" s="102"/>
    </row>
    <row r="35" spans="1:30" ht="22.5" customHeight="1">
      <c r="A35" s="273"/>
      <c r="B35" s="395" t="s">
        <v>664</v>
      </c>
      <c r="C35" s="480"/>
      <c r="D35" s="480"/>
      <c r="E35" s="480"/>
      <c r="F35" s="110">
        <v>1</v>
      </c>
      <c r="G35" s="104">
        <v>251</v>
      </c>
      <c r="H35" s="273"/>
      <c r="I35" s="395" t="s">
        <v>665</v>
      </c>
      <c r="J35" s="395"/>
      <c r="K35" s="395"/>
      <c r="L35" s="395"/>
      <c r="M35" s="110">
        <v>70</v>
      </c>
      <c r="N35" s="104">
        <v>44562</v>
      </c>
      <c r="O35" s="102"/>
      <c r="P35" s="104"/>
      <c r="Q35" s="273"/>
      <c r="R35" s="269"/>
      <c r="S35" s="269"/>
      <c r="T35" s="269"/>
      <c r="U35" s="269"/>
      <c r="V35" s="110"/>
      <c r="W35" s="104"/>
      <c r="X35" s="273"/>
      <c r="Y35" s="265"/>
      <c r="Z35" s="265"/>
      <c r="AA35" s="265"/>
      <c r="AB35" s="105"/>
      <c r="AC35" s="110"/>
      <c r="AD35" s="102"/>
    </row>
    <row r="36" spans="1:30" ht="22.5" customHeight="1">
      <c r="A36" s="273"/>
      <c r="B36" s="395" t="s">
        <v>666</v>
      </c>
      <c r="C36" s="480"/>
      <c r="D36" s="480"/>
      <c r="E36" s="480"/>
      <c r="F36" s="110">
        <v>14</v>
      </c>
      <c r="G36" s="104">
        <v>2336</v>
      </c>
      <c r="H36" s="273"/>
      <c r="I36" s="273"/>
      <c r="J36" s="273"/>
      <c r="K36" s="273"/>
      <c r="L36" s="273"/>
      <c r="M36" s="110"/>
      <c r="N36" s="104"/>
      <c r="O36" s="102"/>
      <c r="P36" s="104"/>
      <c r="Q36" s="275"/>
      <c r="R36" s="395" t="s">
        <v>667</v>
      </c>
      <c r="S36" s="395"/>
      <c r="T36" s="395"/>
      <c r="U36" s="395"/>
      <c r="V36" s="110">
        <v>4</v>
      </c>
      <c r="W36" s="104">
        <v>4562</v>
      </c>
      <c r="X36" s="273"/>
      <c r="Y36" s="265"/>
      <c r="Z36" s="265"/>
      <c r="AA36" s="265"/>
      <c r="AB36" s="105"/>
      <c r="AC36" s="110"/>
      <c r="AD36" s="102"/>
    </row>
    <row r="37" spans="1:30" ht="22.5" customHeight="1">
      <c r="A37" s="273"/>
      <c r="B37" s="395" t="s">
        <v>668</v>
      </c>
      <c r="C37" s="480"/>
      <c r="D37" s="480"/>
      <c r="E37" s="480"/>
      <c r="F37" s="110">
        <v>270</v>
      </c>
      <c r="G37" s="104">
        <v>51047</v>
      </c>
      <c r="H37" s="397"/>
      <c r="I37" s="397"/>
      <c r="J37" s="397"/>
      <c r="K37" s="397"/>
      <c r="L37" s="483"/>
      <c r="M37" s="110"/>
      <c r="N37" s="104"/>
      <c r="O37" s="102"/>
      <c r="P37" s="104"/>
      <c r="Q37" s="273"/>
      <c r="R37" s="395" t="s">
        <v>669</v>
      </c>
      <c r="S37" s="395"/>
      <c r="T37" s="395"/>
      <c r="U37" s="395"/>
      <c r="V37" s="110">
        <v>37</v>
      </c>
      <c r="W37" s="104">
        <v>26754</v>
      </c>
      <c r="X37" s="273"/>
      <c r="Y37" s="265"/>
      <c r="Z37" s="265"/>
      <c r="AA37" s="265"/>
      <c r="AB37" s="105"/>
      <c r="AC37" s="110"/>
      <c r="AD37" s="102"/>
    </row>
    <row r="38" spans="1:30" ht="22.5" customHeight="1">
      <c r="A38" s="273"/>
      <c r="B38" s="395" t="s">
        <v>670</v>
      </c>
      <c r="C38" s="480"/>
      <c r="D38" s="480"/>
      <c r="E38" s="480"/>
      <c r="F38" s="110">
        <v>1</v>
      </c>
      <c r="G38" s="104">
        <v>2180</v>
      </c>
      <c r="H38" s="273"/>
      <c r="I38" s="273"/>
      <c r="J38" s="273"/>
      <c r="K38" s="273"/>
      <c r="L38" s="274"/>
      <c r="M38" s="110"/>
      <c r="N38" s="104"/>
      <c r="O38" s="102"/>
      <c r="P38" s="104"/>
      <c r="Q38" s="273"/>
      <c r="R38" s="395" t="s">
        <v>671</v>
      </c>
      <c r="S38" s="395"/>
      <c r="T38" s="395"/>
      <c r="U38" s="395"/>
      <c r="V38" s="110">
        <v>7</v>
      </c>
      <c r="W38" s="104">
        <v>4220</v>
      </c>
      <c r="X38" s="273"/>
      <c r="Y38" s="265"/>
      <c r="Z38" s="265"/>
      <c r="AA38" s="265"/>
      <c r="AB38" s="105"/>
      <c r="AC38" s="110"/>
      <c r="AD38" s="102"/>
    </row>
    <row r="39" spans="1:30" ht="22.5" customHeight="1" thickBot="1">
      <c r="A39" s="273"/>
      <c r="B39" s="273"/>
      <c r="C39" s="273"/>
      <c r="D39" s="273"/>
      <c r="E39" s="274"/>
      <c r="F39" s="110"/>
      <c r="G39" s="106"/>
      <c r="H39" s="273"/>
      <c r="I39" s="273"/>
      <c r="J39" s="273"/>
      <c r="K39" s="273"/>
      <c r="L39" s="274"/>
      <c r="M39" s="110"/>
      <c r="N39" s="106"/>
      <c r="O39" s="102"/>
      <c r="P39" s="104"/>
      <c r="Q39" s="266"/>
      <c r="R39" s="399" t="s">
        <v>672</v>
      </c>
      <c r="S39" s="399"/>
      <c r="T39" s="399"/>
      <c r="U39" s="399"/>
      <c r="V39" s="184">
        <v>1</v>
      </c>
      <c r="W39" s="106">
        <v>2703</v>
      </c>
      <c r="X39" s="273"/>
      <c r="Y39" s="265"/>
      <c r="Z39" s="265"/>
      <c r="AA39" s="265"/>
      <c r="AB39" s="105"/>
      <c r="AC39" s="110"/>
      <c r="AD39" s="102"/>
    </row>
    <row r="40" spans="1:30" ht="22.5" customHeight="1">
      <c r="A40" s="220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32"/>
      <c r="P40" s="32"/>
      <c r="U40" s="222"/>
      <c r="V40" s="222"/>
      <c r="W40" s="222"/>
      <c r="X40" s="202"/>
      <c r="Y40" s="366" t="s">
        <v>277</v>
      </c>
      <c r="Z40" s="411"/>
      <c r="AA40" s="411"/>
      <c r="AB40" s="411"/>
      <c r="AC40" s="411"/>
      <c r="AD40" s="411"/>
    </row>
    <row r="41" spans="1:30" ht="20.100000000000001" customHeight="1">
      <c r="A41" s="1"/>
      <c r="B41" s="312"/>
      <c r="C41" s="312"/>
      <c r="D41" s="312"/>
      <c r="E41" s="312"/>
      <c r="F41" s="312"/>
      <c r="G41" s="312"/>
      <c r="H41" s="1"/>
      <c r="I41" s="180"/>
      <c r="J41" s="180"/>
      <c r="K41" s="180"/>
      <c r="L41" s="180"/>
      <c r="M41" s="180"/>
      <c r="N41" s="1"/>
      <c r="O41" s="1"/>
      <c r="P41" s="1"/>
    </row>
    <row r="42" spans="1:30" ht="20.100000000000001" customHeight="1">
      <c r="I42" s="180"/>
      <c r="J42" s="180"/>
      <c r="K42" s="180"/>
      <c r="L42" s="180"/>
      <c r="M42" s="180"/>
    </row>
  </sheetData>
  <mergeCells count="123">
    <mergeCell ref="B22:E22"/>
    <mergeCell ref="B21:E21"/>
    <mergeCell ref="B19:E19"/>
    <mergeCell ref="B20:E20"/>
    <mergeCell ref="B16:E16"/>
    <mergeCell ref="H15:K15"/>
    <mergeCell ref="A18:D18"/>
    <mergeCell ref="I16:L16"/>
    <mergeCell ref="A8:B8"/>
    <mergeCell ref="I10:L10"/>
    <mergeCell ref="A10:D10"/>
    <mergeCell ref="I12:L12"/>
    <mergeCell ref="B11:E11"/>
    <mergeCell ref="I9:L9"/>
    <mergeCell ref="B12:E12"/>
    <mergeCell ref="I11:L11"/>
    <mergeCell ref="A1:N1"/>
    <mergeCell ref="Q1:AD1"/>
    <mergeCell ref="Y9:AB9"/>
    <mergeCell ref="A2:E2"/>
    <mergeCell ref="H5:K5"/>
    <mergeCell ref="X3:AB3"/>
    <mergeCell ref="I8:L8"/>
    <mergeCell ref="Q4:U4"/>
    <mergeCell ref="Q3:U3"/>
    <mergeCell ref="Y4:AB4"/>
    <mergeCell ref="H3:L3"/>
    <mergeCell ref="A3:E3"/>
    <mergeCell ref="Y6:AB6"/>
    <mergeCell ref="Q6:R6"/>
    <mergeCell ref="I6:L6"/>
    <mergeCell ref="Q8:R8"/>
    <mergeCell ref="Y5:AB5"/>
    <mergeCell ref="X8:AA8"/>
    <mergeCell ref="A4:E4"/>
    <mergeCell ref="I7:L7"/>
    <mergeCell ref="A6:B6"/>
    <mergeCell ref="Y10:AB10"/>
    <mergeCell ref="Y16:AB16"/>
    <mergeCell ref="Y17:AB17"/>
    <mergeCell ref="Y11:AB11"/>
    <mergeCell ref="Y40:AD40"/>
    <mergeCell ref="R39:U39"/>
    <mergeCell ref="R36:U36"/>
    <mergeCell ref="R34:U34"/>
    <mergeCell ref="R37:U37"/>
    <mergeCell ref="R38:U38"/>
    <mergeCell ref="R17:U17"/>
    <mergeCell ref="R14:U14"/>
    <mergeCell ref="R11:U11"/>
    <mergeCell ref="Q10:T10"/>
    <mergeCell ref="R13:U13"/>
    <mergeCell ref="R15:U15"/>
    <mergeCell ref="R12:U12"/>
    <mergeCell ref="R22:U22"/>
    <mergeCell ref="R16:U16"/>
    <mergeCell ref="R20:U20"/>
    <mergeCell ref="Q19:T19"/>
    <mergeCell ref="Y28:AB28"/>
    <mergeCell ref="R21:U21"/>
    <mergeCell ref="B41:G41"/>
    <mergeCell ref="B38:E38"/>
    <mergeCell ref="A32:D32"/>
    <mergeCell ref="H37:L37"/>
    <mergeCell ref="I35:L35"/>
    <mergeCell ref="B37:E37"/>
    <mergeCell ref="B34:E34"/>
    <mergeCell ref="I33:L33"/>
    <mergeCell ref="R29:U29"/>
    <mergeCell ref="B33:E33"/>
    <mergeCell ref="B36:E36"/>
    <mergeCell ref="R33:U33"/>
    <mergeCell ref="B30:E30"/>
    <mergeCell ref="B29:E29"/>
    <mergeCell ref="B35:E35"/>
    <mergeCell ref="B23:E23"/>
    <mergeCell ref="X13:AA13"/>
    <mergeCell ref="Y19:AB19"/>
    <mergeCell ref="Y14:AB14"/>
    <mergeCell ref="Y26:AB26"/>
    <mergeCell ref="Y27:AB27"/>
    <mergeCell ref="Y15:AB15"/>
    <mergeCell ref="Y22:AB22"/>
    <mergeCell ref="I32:L32"/>
    <mergeCell ref="Y24:AB24"/>
    <mergeCell ref="X20:AA20"/>
    <mergeCell ref="R23:U23"/>
    <mergeCell ref="I25:L25"/>
    <mergeCell ref="Y25:AB25"/>
    <mergeCell ref="R26:U26"/>
    <mergeCell ref="Y23:AB23"/>
    <mergeCell ref="I27:L27"/>
    <mergeCell ref="I13:L13"/>
    <mergeCell ref="Y21:AB21"/>
    <mergeCell ref="Y18:AB18"/>
    <mergeCell ref="B13:E13"/>
    <mergeCell ref="I24:L24"/>
    <mergeCell ref="B14:E14"/>
    <mergeCell ref="B15:E15"/>
    <mergeCell ref="B24:E24"/>
    <mergeCell ref="B27:E27"/>
    <mergeCell ref="A7:B7"/>
    <mergeCell ref="Q7:R7"/>
    <mergeCell ref="I34:L34"/>
    <mergeCell ref="Q25:T25"/>
    <mergeCell ref="Q32:T32"/>
    <mergeCell ref="R30:U30"/>
    <mergeCell ref="R28:U28"/>
    <mergeCell ref="R27:U27"/>
    <mergeCell ref="H31:K31"/>
    <mergeCell ref="Q31:T31"/>
    <mergeCell ref="I29:L29"/>
    <mergeCell ref="I28:L28"/>
    <mergeCell ref="B25:E25"/>
    <mergeCell ref="I18:L18"/>
    <mergeCell ref="I20:L20"/>
    <mergeCell ref="B28:E28"/>
    <mergeCell ref="B26:E26"/>
    <mergeCell ref="I26:L26"/>
    <mergeCell ref="I23:L23"/>
    <mergeCell ref="I17:L17"/>
    <mergeCell ref="I19:L19"/>
    <mergeCell ref="H22:K2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8" firstPageNumber="65" orientation="portrait" r:id="rId1"/>
  <headerFooter alignWithMargins="0">
    <oddFooter>&amp;C&amp;P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J63"/>
  <sheetViews>
    <sheetView showGridLines="0" view="pageBreakPreview" zoomScale="70" zoomScaleNormal="80" zoomScaleSheetLayoutView="70" workbookViewId="0">
      <selection sqref="A1:AE1"/>
    </sheetView>
  </sheetViews>
  <sheetFormatPr defaultColWidth="3.625" defaultRowHeight="20.100000000000001" customHeight="1"/>
  <cols>
    <col min="1" max="31" width="3.5" style="193" customWidth="1"/>
    <col min="32" max="32" width="3.375" style="193" customWidth="1"/>
    <col min="33" max="33" width="7.5" style="193" hidden="1" customWidth="1"/>
    <col min="34" max="34" width="17.5" style="195" hidden="1" customWidth="1"/>
    <col min="35" max="35" width="9.25" style="193" hidden="1" customWidth="1"/>
    <col min="36" max="36" width="7" style="193" hidden="1" customWidth="1"/>
    <col min="37" max="16384" width="3.625" style="193"/>
  </cols>
  <sheetData>
    <row r="1" spans="1:34" ht="21.95" customHeight="1">
      <c r="A1" s="403" t="s">
        <v>524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</row>
    <row r="2" spans="1:34" ht="20.100000000000001" customHeight="1" thickBot="1">
      <c r="A2" s="316" t="s">
        <v>262</v>
      </c>
      <c r="B2" s="499"/>
      <c r="C2" s="499"/>
      <c r="D2" s="499"/>
      <c r="E2" s="499"/>
      <c r="F2" s="222"/>
      <c r="G2" s="222"/>
      <c r="H2" s="222"/>
      <c r="I2" s="222"/>
      <c r="J2" s="222"/>
      <c r="K2" s="222"/>
      <c r="AE2" s="213" t="s">
        <v>380</v>
      </c>
    </row>
    <row r="3" spans="1:34" ht="20.100000000000001" customHeight="1">
      <c r="A3" s="319" t="s">
        <v>263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 t="s">
        <v>264</v>
      </c>
      <c r="M3" s="390"/>
      <c r="N3" s="390"/>
      <c r="O3" s="390"/>
      <c r="P3" s="390"/>
      <c r="Q3" s="390"/>
      <c r="R3" s="390"/>
      <c r="S3" s="390"/>
      <c r="T3" s="390"/>
      <c r="U3" s="390"/>
      <c r="V3" s="390" t="s">
        <v>491</v>
      </c>
      <c r="W3" s="390"/>
      <c r="X3" s="390"/>
      <c r="Y3" s="390"/>
      <c r="Z3" s="390"/>
      <c r="AA3" s="390"/>
      <c r="AB3" s="390"/>
      <c r="AC3" s="390"/>
      <c r="AD3" s="390"/>
      <c r="AE3" s="344"/>
    </row>
    <row r="4" spans="1:34" ht="18.95" customHeight="1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04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4" ht="20.100000000000001" hidden="1" customHeight="1">
      <c r="A5" s="339" t="s">
        <v>276</v>
      </c>
      <c r="B5" s="339"/>
      <c r="C5" s="339"/>
      <c r="D5" s="339"/>
      <c r="E5" s="339"/>
      <c r="F5" s="33" t="s">
        <v>158</v>
      </c>
      <c r="G5" s="34" t="s">
        <v>165</v>
      </c>
      <c r="H5" s="419" t="s">
        <v>224</v>
      </c>
      <c r="I5" s="419"/>
      <c r="J5" s="419"/>
      <c r="K5" s="223"/>
      <c r="L5" s="402">
        <v>342159</v>
      </c>
      <c r="M5" s="353"/>
      <c r="N5" s="353"/>
      <c r="O5" s="353"/>
      <c r="P5" s="353"/>
      <c r="Q5" s="353"/>
      <c r="R5" s="353"/>
      <c r="S5" s="353"/>
      <c r="T5" s="353"/>
      <c r="U5" s="353"/>
      <c r="V5" s="353">
        <v>124876</v>
      </c>
      <c r="W5" s="353"/>
      <c r="X5" s="353"/>
      <c r="Y5" s="353"/>
      <c r="Z5" s="353"/>
      <c r="AA5" s="353"/>
      <c r="AB5" s="353"/>
      <c r="AC5" s="353"/>
      <c r="AD5" s="353"/>
      <c r="AE5" s="353"/>
    </row>
    <row r="6" spans="1:34" ht="20.25" customHeight="1">
      <c r="A6" s="339" t="s">
        <v>276</v>
      </c>
      <c r="B6" s="339"/>
      <c r="C6" s="339"/>
      <c r="D6" s="339"/>
      <c r="E6" s="339"/>
      <c r="F6" s="33" t="s">
        <v>107</v>
      </c>
      <c r="G6" s="34" t="s">
        <v>673</v>
      </c>
      <c r="H6" s="419" t="s">
        <v>169</v>
      </c>
      <c r="I6" s="419"/>
      <c r="J6" s="419"/>
      <c r="K6" s="273"/>
      <c r="L6" s="494">
        <v>369723</v>
      </c>
      <c r="M6" s="495"/>
      <c r="N6" s="495"/>
      <c r="O6" s="495"/>
      <c r="P6" s="495"/>
      <c r="Q6" s="495"/>
      <c r="R6" s="495"/>
      <c r="S6" s="495"/>
      <c r="T6" s="495"/>
      <c r="U6" s="495"/>
      <c r="V6" s="495">
        <v>166008</v>
      </c>
      <c r="W6" s="495"/>
      <c r="X6" s="495"/>
      <c r="Y6" s="495"/>
      <c r="Z6" s="495"/>
      <c r="AA6" s="495"/>
      <c r="AB6" s="495"/>
      <c r="AC6" s="495"/>
      <c r="AD6" s="495"/>
      <c r="AE6" s="495"/>
    </row>
    <row r="7" spans="1:34" ht="20.25" customHeight="1">
      <c r="A7" s="273"/>
      <c r="B7" s="419"/>
      <c r="C7" s="419"/>
      <c r="D7" s="419"/>
      <c r="E7" s="419"/>
      <c r="F7" s="33" t="s">
        <v>674</v>
      </c>
      <c r="G7" s="34" t="s">
        <v>549</v>
      </c>
      <c r="H7" s="419"/>
      <c r="I7" s="419"/>
      <c r="J7" s="419"/>
      <c r="K7" s="273"/>
      <c r="L7" s="496">
        <v>387082</v>
      </c>
      <c r="M7" s="497"/>
      <c r="N7" s="497"/>
      <c r="O7" s="497"/>
      <c r="P7" s="497"/>
      <c r="Q7" s="497"/>
      <c r="R7" s="497"/>
      <c r="S7" s="497"/>
      <c r="T7" s="497"/>
      <c r="U7" s="497"/>
      <c r="V7" s="497">
        <v>175561</v>
      </c>
      <c r="W7" s="497"/>
      <c r="X7" s="497"/>
      <c r="Y7" s="497"/>
      <c r="Z7" s="497"/>
      <c r="AA7" s="497"/>
      <c r="AB7" s="497"/>
      <c r="AC7" s="497"/>
      <c r="AD7" s="497"/>
      <c r="AE7" s="497"/>
    </row>
    <row r="8" spans="1:34" s="3" customFormat="1" ht="20.25" customHeight="1">
      <c r="A8" s="500" t="s">
        <v>675</v>
      </c>
      <c r="B8" s="500"/>
      <c r="C8" s="500"/>
      <c r="D8" s="500"/>
      <c r="E8" s="500"/>
      <c r="F8" s="501" t="s">
        <v>676</v>
      </c>
      <c r="G8" s="501"/>
      <c r="H8" s="493" t="s">
        <v>169</v>
      </c>
      <c r="I8" s="493"/>
      <c r="J8" s="493"/>
      <c r="K8" s="279"/>
      <c r="L8" s="496">
        <v>390904</v>
      </c>
      <c r="M8" s="497"/>
      <c r="N8" s="497"/>
      <c r="O8" s="497"/>
      <c r="P8" s="497"/>
      <c r="Q8" s="497"/>
      <c r="R8" s="497"/>
      <c r="S8" s="497"/>
      <c r="T8" s="497"/>
      <c r="U8" s="497"/>
      <c r="V8" s="497">
        <v>181230</v>
      </c>
      <c r="W8" s="497"/>
      <c r="X8" s="497"/>
      <c r="Y8" s="497"/>
      <c r="Z8" s="497"/>
      <c r="AA8" s="497"/>
      <c r="AB8" s="497"/>
      <c r="AC8" s="497"/>
      <c r="AD8" s="497"/>
      <c r="AE8" s="497"/>
      <c r="AH8" s="5"/>
    </row>
    <row r="9" spans="1:34" ht="18.95" customHeight="1">
      <c r="A9" s="273"/>
      <c r="B9" s="419"/>
      <c r="C9" s="419"/>
      <c r="D9" s="419"/>
      <c r="E9" s="419"/>
      <c r="F9" s="33"/>
      <c r="G9" s="34"/>
      <c r="H9" s="419"/>
      <c r="I9" s="419"/>
      <c r="J9" s="419"/>
      <c r="K9" s="273"/>
      <c r="L9" s="402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</row>
    <row r="10" spans="1:34" ht="20.100000000000001" customHeight="1">
      <c r="A10" s="273"/>
      <c r="B10" s="367" t="s">
        <v>8</v>
      </c>
      <c r="C10" s="367"/>
      <c r="D10" s="367"/>
      <c r="E10" s="367"/>
      <c r="F10" s="367"/>
      <c r="G10" s="367"/>
      <c r="H10" s="367"/>
      <c r="I10" s="367"/>
      <c r="J10" s="367"/>
      <c r="K10" s="273"/>
      <c r="L10" s="494">
        <v>159028</v>
      </c>
      <c r="M10" s="495"/>
      <c r="N10" s="495"/>
      <c r="O10" s="495"/>
      <c r="P10" s="495"/>
      <c r="Q10" s="495"/>
      <c r="R10" s="495"/>
      <c r="S10" s="495"/>
      <c r="T10" s="495"/>
      <c r="U10" s="495"/>
      <c r="V10" s="495">
        <v>81396</v>
      </c>
      <c r="W10" s="495"/>
      <c r="X10" s="495"/>
      <c r="Y10" s="495"/>
      <c r="Z10" s="495"/>
      <c r="AA10" s="495"/>
      <c r="AB10" s="495"/>
      <c r="AC10" s="495"/>
      <c r="AD10" s="495"/>
      <c r="AE10" s="495"/>
    </row>
    <row r="11" spans="1:34" ht="12" customHeight="1">
      <c r="A11" s="273"/>
      <c r="B11" s="367"/>
      <c r="C11" s="367"/>
      <c r="D11" s="367"/>
      <c r="E11" s="367"/>
      <c r="F11" s="367"/>
      <c r="G11" s="367"/>
      <c r="H11" s="367"/>
      <c r="I11" s="367"/>
      <c r="J11" s="367"/>
      <c r="K11" s="273"/>
      <c r="L11" s="494"/>
      <c r="M11" s="495"/>
      <c r="N11" s="495"/>
      <c r="O11" s="495"/>
      <c r="P11" s="495"/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495"/>
      <c r="AC11" s="495"/>
      <c r="AD11" s="495"/>
      <c r="AE11" s="495"/>
    </row>
    <row r="12" spans="1:34" ht="20.100000000000001" customHeight="1">
      <c r="A12" s="273"/>
      <c r="B12" s="481" t="s">
        <v>25</v>
      </c>
      <c r="C12" s="481"/>
      <c r="D12" s="481"/>
      <c r="E12" s="481"/>
      <c r="F12" s="481"/>
      <c r="G12" s="481"/>
      <c r="H12" s="481"/>
      <c r="I12" s="481"/>
      <c r="J12" s="481"/>
      <c r="K12" s="279"/>
      <c r="L12" s="496">
        <v>45554</v>
      </c>
      <c r="M12" s="497"/>
      <c r="N12" s="497"/>
      <c r="O12" s="497"/>
      <c r="P12" s="497"/>
      <c r="Q12" s="497"/>
      <c r="R12" s="497"/>
      <c r="S12" s="497"/>
      <c r="T12" s="497"/>
      <c r="U12" s="497"/>
      <c r="V12" s="497">
        <v>20824</v>
      </c>
      <c r="W12" s="497"/>
      <c r="X12" s="497"/>
      <c r="Y12" s="497"/>
      <c r="Z12" s="497"/>
      <c r="AA12" s="497"/>
      <c r="AB12" s="497"/>
      <c r="AC12" s="497"/>
      <c r="AD12" s="497"/>
      <c r="AE12" s="497"/>
    </row>
    <row r="13" spans="1:34" ht="12" customHeight="1">
      <c r="A13" s="273"/>
      <c r="B13" s="367"/>
      <c r="C13" s="367"/>
      <c r="D13" s="367"/>
      <c r="E13" s="367"/>
      <c r="F13" s="367"/>
      <c r="G13" s="367"/>
      <c r="H13" s="367"/>
      <c r="I13" s="367"/>
      <c r="J13" s="367"/>
      <c r="K13" s="273"/>
      <c r="L13" s="494"/>
      <c r="M13" s="495"/>
      <c r="N13" s="495"/>
      <c r="O13" s="495"/>
      <c r="P13" s="495"/>
      <c r="Q13" s="495"/>
      <c r="R13" s="495"/>
      <c r="S13" s="495"/>
      <c r="T13" s="495"/>
      <c r="U13" s="495"/>
      <c r="V13" s="495"/>
      <c r="W13" s="495"/>
      <c r="X13" s="495"/>
      <c r="Y13" s="495"/>
      <c r="Z13" s="495"/>
      <c r="AA13" s="495"/>
      <c r="AB13" s="495"/>
      <c r="AC13" s="495"/>
      <c r="AD13" s="495"/>
      <c r="AE13" s="495"/>
    </row>
    <row r="14" spans="1:34" ht="20.100000000000001" customHeight="1">
      <c r="A14" s="273"/>
      <c r="B14" s="367" t="s">
        <v>9</v>
      </c>
      <c r="C14" s="367"/>
      <c r="D14" s="367"/>
      <c r="E14" s="367"/>
      <c r="F14" s="367"/>
      <c r="G14" s="367"/>
      <c r="H14" s="367"/>
      <c r="I14" s="367"/>
      <c r="J14" s="367"/>
      <c r="K14" s="273"/>
      <c r="L14" s="494">
        <v>29098</v>
      </c>
      <c r="M14" s="495"/>
      <c r="N14" s="495"/>
      <c r="O14" s="495"/>
      <c r="P14" s="495"/>
      <c r="Q14" s="495"/>
      <c r="R14" s="495"/>
      <c r="S14" s="495"/>
      <c r="T14" s="495"/>
      <c r="U14" s="495"/>
      <c r="V14" s="495">
        <v>12817</v>
      </c>
      <c r="W14" s="495"/>
      <c r="X14" s="495"/>
      <c r="Y14" s="495"/>
      <c r="Z14" s="495"/>
      <c r="AA14" s="495"/>
      <c r="AB14" s="495"/>
      <c r="AC14" s="495"/>
      <c r="AD14" s="495"/>
      <c r="AE14" s="495"/>
    </row>
    <row r="15" spans="1:34" ht="12" customHeight="1">
      <c r="A15" s="273"/>
      <c r="B15" s="367"/>
      <c r="C15" s="367"/>
      <c r="D15" s="367"/>
      <c r="E15" s="367"/>
      <c r="F15" s="367"/>
      <c r="G15" s="367"/>
      <c r="H15" s="367"/>
      <c r="I15" s="367"/>
      <c r="J15" s="367"/>
      <c r="K15" s="273"/>
      <c r="L15" s="494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495"/>
      <c r="AE15" s="495"/>
    </row>
    <row r="16" spans="1:34" ht="20.100000000000001" customHeight="1">
      <c r="A16" s="273"/>
      <c r="B16" s="367" t="s">
        <v>10</v>
      </c>
      <c r="C16" s="367"/>
      <c r="D16" s="367"/>
      <c r="E16" s="367"/>
      <c r="F16" s="367"/>
      <c r="G16" s="367"/>
      <c r="H16" s="367"/>
      <c r="I16" s="367"/>
      <c r="J16" s="367"/>
      <c r="K16" s="273"/>
      <c r="L16" s="494">
        <v>23183</v>
      </c>
      <c r="M16" s="495"/>
      <c r="N16" s="495"/>
      <c r="O16" s="495"/>
      <c r="P16" s="495"/>
      <c r="Q16" s="495"/>
      <c r="R16" s="495"/>
      <c r="S16" s="495"/>
      <c r="T16" s="495"/>
      <c r="U16" s="495"/>
      <c r="V16" s="495">
        <v>8504</v>
      </c>
      <c r="W16" s="495"/>
      <c r="X16" s="495"/>
      <c r="Y16" s="495"/>
      <c r="Z16" s="495"/>
      <c r="AA16" s="495"/>
      <c r="AB16" s="495"/>
      <c r="AC16" s="495"/>
      <c r="AD16" s="495"/>
      <c r="AE16" s="495"/>
    </row>
    <row r="17" spans="1:31" ht="12" customHeight="1">
      <c r="A17" s="273"/>
      <c r="B17" s="367"/>
      <c r="C17" s="367"/>
      <c r="D17" s="367"/>
      <c r="E17" s="367"/>
      <c r="F17" s="367"/>
      <c r="G17" s="367"/>
      <c r="H17" s="367"/>
      <c r="I17" s="367"/>
      <c r="J17" s="367"/>
      <c r="K17" s="273"/>
      <c r="L17" s="494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/>
    </row>
    <row r="18" spans="1:31" ht="20.100000000000001" customHeight="1">
      <c r="A18" s="273"/>
      <c r="B18" s="367" t="s">
        <v>11</v>
      </c>
      <c r="C18" s="367"/>
      <c r="D18" s="367"/>
      <c r="E18" s="367"/>
      <c r="F18" s="367"/>
      <c r="G18" s="367"/>
      <c r="H18" s="367"/>
      <c r="I18" s="367"/>
      <c r="J18" s="367"/>
      <c r="K18" s="273"/>
      <c r="L18" s="494">
        <v>27845</v>
      </c>
      <c r="M18" s="495"/>
      <c r="N18" s="495"/>
      <c r="O18" s="495"/>
      <c r="P18" s="495"/>
      <c r="Q18" s="495"/>
      <c r="R18" s="495"/>
      <c r="S18" s="495"/>
      <c r="T18" s="495"/>
      <c r="U18" s="495"/>
      <c r="V18" s="495">
        <v>11443</v>
      </c>
      <c r="W18" s="495"/>
      <c r="X18" s="495"/>
      <c r="Y18" s="495"/>
      <c r="Z18" s="495"/>
      <c r="AA18" s="495"/>
      <c r="AB18" s="495"/>
      <c r="AC18" s="495"/>
      <c r="AD18" s="495"/>
      <c r="AE18" s="495"/>
    </row>
    <row r="19" spans="1:31" ht="12" customHeight="1">
      <c r="A19" s="273"/>
      <c r="B19" s="367"/>
      <c r="C19" s="367"/>
      <c r="D19" s="367"/>
      <c r="E19" s="367"/>
      <c r="F19" s="367"/>
      <c r="G19" s="367"/>
      <c r="H19" s="367"/>
      <c r="I19" s="367"/>
      <c r="J19" s="367"/>
      <c r="K19" s="273"/>
      <c r="L19" s="494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495"/>
      <c r="AE19" s="495"/>
    </row>
    <row r="20" spans="1:31" ht="20.100000000000001" customHeight="1">
      <c r="A20" s="273"/>
      <c r="B20" s="367" t="s">
        <v>12</v>
      </c>
      <c r="C20" s="367"/>
      <c r="D20" s="367"/>
      <c r="E20" s="367"/>
      <c r="F20" s="367"/>
      <c r="G20" s="367"/>
      <c r="H20" s="367"/>
      <c r="I20" s="367"/>
      <c r="J20" s="367"/>
      <c r="K20" s="273"/>
      <c r="L20" s="494">
        <v>14049</v>
      </c>
      <c r="M20" s="495"/>
      <c r="N20" s="495"/>
      <c r="O20" s="495"/>
      <c r="P20" s="495"/>
      <c r="Q20" s="495"/>
      <c r="R20" s="495"/>
      <c r="S20" s="495"/>
      <c r="T20" s="495"/>
      <c r="U20" s="495"/>
      <c r="V20" s="495">
        <v>6426</v>
      </c>
      <c r="W20" s="495"/>
      <c r="X20" s="495"/>
      <c r="Y20" s="495"/>
      <c r="Z20" s="495"/>
      <c r="AA20" s="495"/>
      <c r="AB20" s="495"/>
      <c r="AC20" s="495"/>
      <c r="AD20" s="495"/>
      <c r="AE20" s="495"/>
    </row>
    <row r="21" spans="1:31" ht="12" customHeight="1">
      <c r="A21" s="273"/>
      <c r="B21" s="367"/>
      <c r="C21" s="367"/>
      <c r="D21" s="367"/>
      <c r="E21" s="367"/>
      <c r="F21" s="367"/>
      <c r="G21" s="367"/>
      <c r="H21" s="367"/>
      <c r="I21" s="367"/>
      <c r="J21" s="367"/>
      <c r="K21" s="273"/>
      <c r="L21" s="494"/>
      <c r="M21" s="495"/>
      <c r="N21" s="495"/>
      <c r="O21" s="49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  <c r="AC21" s="495"/>
      <c r="AD21" s="495"/>
      <c r="AE21" s="495"/>
    </row>
    <row r="22" spans="1:31" ht="20.100000000000001" customHeight="1">
      <c r="A22" s="273"/>
      <c r="B22" s="367" t="s">
        <v>13</v>
      </c>
      <c r="C22" s="367"/>
      <c r="D22" s="367"/>
      <c r="E22" s="367"/>
      <c r="F22" s="367"/>
      <c r="G22" s="367"/>
      <c r="H22" s="367"/>
      <c r="I22" s="367"/>
      <c r="J22" s="367"/>
      <c r="K22" s="273"/>
      <c r="L22" s="494">
        <v>7085</v>
      </c>
      <c r="M22" s="495"/>
      <c r="N22" s="495"/>
      <c r="O22" s="495"/>
      <c r="P22" s="495"/>
      <c r="Q22" s="495"/>
      <c r="R22" s="495"/>
      <c r="S22" s="495"/>
      <c r="T22" s="495"/>
      <c r="U22" s="495"/>
      <c r="V22" s="495">
        <v>3768</v>
      </c>
      <c r="W22" s="495"/>
      <c r="X22" s="495"/>
      <c r="Y22" s="495"/>
      <c r="Z22" s="495"/>
      <c r="AA22" s="495"/>
      <c r="AB22" s="495"/>
      <c r="AC22" s="495"/>
      <c r="AD22" s="495"/>
      <c r="AE22" s="495"/>
    </row>
    <row r="23" spans="1:31" ht="12" customHeight="1">
      <c r="A23" s="273"/>
      <c r="B23" s="367"/>
      <c r="C23" s="367"/>
      <c r="D23" s="367"/>
      <c r="E23" s="367"/>
      <c r="F23" s="367"/>
      <c r="G23" s="367"/>
      <c r="H23" s="367"/>
      <c r="I23" s="367"/>
      <c r="J23" s="367"/>
      <c r="K23" s="273"/>
      <c r="L23" s="494"/>
      <c r="M23" s="495"/>
      <c r="N23" s="495"/>
      <c r="O23" s="495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  <c r="AC23" s="495"/>
      <c r="AD23" s="495"/>
      <c r="AE23" s="495"/>
    </row>
    <row r="24" spans="1:31" ht="20.100000000000001" customHeight="1">
      <c r="A24" s="273"/>
      <c r="B24" s="367" t="s">
        <v>14</v>
      </c>
      <c r="C24" s="367"/>
      <c r="D24" s="367"/>
      <c r="E24" s="367"/>
      <c r="F24" s="367"/>
      <c r="G24" s="367"/>
      <c r="H24" s="367"/>
      <c r="I24" s="367"/>
      <c r="J24" s="367"/>
      <c r="K24" s="273"/>
      <c r="L24" s="494">
        <v>8775</v>
      </c>
      <c r="M24" s="495"/>
      <c r="N24" s="495"/>
      <c r="O24" s="495"/>
      <c r="P24" s="495"/>
      <c r="Q24" s="495"/>
      <c r="R24" s="495"/>
      <c r="S24" s="495"/>
      <c r="T24" s="495"/>
      <c r="U24" s="495"/>
      <c r="V24" s="495">
        <v>3479</v>
      </c>
      <c r="W24" s="495"/>
      <c r="X24" s="495"/>
      <c r="Y24" s="495"/>
      <c r="Z24" s="495"/>
      <c r="AA24" s="495"/>
      <c r="AB24" s="495"/>
      <c r="AC24" s="495"/>
      <c r="AD24" s="495"/>
      <c r="AE24" s="495"/>
    </row>
    <row r="25" spans="1:31" ht="12" customHeight="1">
      <c r="A25" s="273"/>
      <c r="B25" s="367"/>
      <c r="C25" s="367"/>
      <c r="D25" s="367"/>
      <c r="E25" s="367"/>
      <c r="F25" s="367"/>
      <c r="G25" s="367"/>
      <c r="H25" s="367"/>
      <c r="I25" s="367"/>
      <c r="J25" s="367"/>
      <c r="K25" s="273"/>
      <c r="L25" s="494"/>
      <c r="M25" s="495"/>
      <c r="N25" s="495"/>
      <c r="O25" s="495"/>
      <c r="P25" s="495"/>
      <c r="Q25" s="495"/>
      <c r="R25" s="495"/>
      <c r="S25" s="495"/>
      <c r="T25" s="495"/>
      <c r="U25" s="495"/>
      <c r="V25" s="495"/>
      <c r="W25" s="495"/>
      <c r="X25" s="495"/>
      <c r="Y25" s="495"/>
      <c r="Z25" s="495"/>
      <c r="AA25" s="495"/>
      <c r="AB25" s="495"/>
      <c r="AC25" s="495"/>
      <c r="AD25" s="495"/>
      <c r="AE25" s="495"/>
    </row>
    <row r="26" spans="1:31" ht="20.100000000000001" customHeight="1">
      <c r="A26" s="273"/>
      <c r="B26" s="367" t="s">
        <v>15</v>
      </c>
      <c r="C26" s="367"/>
      <c r="D26" s="367"/>
      <c r="E26" s="367"/>
      <c r="F26" s="367"/>
      <c r="G26" s="367"/>
      <c r="H26" s="367"/>
      <c r="I26" s="367"/>
      <c r="J26" s="367"/>
      <c r="K26" s="273"/>
      <c r="L26" s="494">
        <v>7928</v>
      </c>
      <c r="M26" s="495"/>
      <c r="N26" s="495"/>
      <c r="O26" s="495"/>
      <c r="P26" s="495"/>
      <c r="Q26" s="495"/>
      <c r="R26" s="495"/>
      <c r="S26" s="495"/>
      <c r="T26" s="495"/>
      <c r="U26" s="495"/>
      <c r="V26" s="495">
        <v>2830</v>
      </c>
      <c r="W26" s="495"/>
      <c r="X26" s="495"/>
      <c r="Y26" s="495"/>
      <c r="Z26" s="495"/>
      <c r="AA26" s="495"/>
      <c r="AB26" s="495"/>
      <c r="AC26" s="495"/>
      <c r="AD26" s="495"/>
      <c r="AE26" s="495"/>
    </row>
    <row r="27" spans="1:31" ht="12" customHeight="1">
      <c r="A27" s="273"/>
      <c r="B27" s="367"/>
      <c r="C27" s="367"/>
      <c r="D27" s="367"/>
      <c r="E27" s="367"/>
      <c r="F27" s="367"/>
      <c r="G27" s="367"/>
      <c r="H27" s="367"/>
      <c r="I27" s="367"/>
      <c r="J27" s="367"/>
      <c r="K27" s="273"/>
      <c r="L27" s="494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</row>
    <row r="28" spans="1:31" ht="20.100000000000001" customHeight="1">
      <c r="A28" s="273"/>
      <c r="B28" s="367" t="s">
        <v>16</v>
      </c>
      <c r="C28" s="367"/>
      <c r="D28" s="367"/>
      <c r="E28" s="367"/>
      <c r="F28" s="367"/>
      <c r="G28" s="367"/>
      <c r="H28" s="367"/>
      <c r="I28" s="367"/>
      <c r="J28" s="367"/>
      <c r="K28" s="273"/>
      <c r="L28" s="494">
        <v>10268</v>
      </c>
      <c r="M28" s="495"/>
      <c r="N28" s="495"/>
      <c r="O28" s="495"/>
      <c r="P28" s="495"/>
      <c r="Q28" s="495"/>
      <c r="R28" s="495"/>
      <c r="S28" s="495"/>
      <c r="T28" s="495"/>
      <c r="U28" s="495"/>
      <c r="V28" s="495">
        <v>3952</v>
      </c>
      <c r="W28" s="495"/>
      <c r="X28" s="495"/>
      <c r="Y28" s="495"/>
      <c r="Z28" s="495"/>
      <c r="AA28" s="495"/>
      <c r="AB28" s="495"/>
      <c r="AC28" s="495"/>
      <c r="AD28" s="495"/>
      <c r="AE28" s="495"/>
    </row>
    <row r="29" spans="1:31" ht="12" customHeight="1">
      <c r="A29" s="273"/>
      <c r="B29" s="367"/>
      <c r="C29" s="367"/>
      <c r="D29" s="367"/>
      <c r="E29" s="367"/>
      <c r="F29" s="367"/>
      <c r="G29" s="367"/>
      <c r="H29" s="367"/>
      <c r="I29" s="367"/>
      <c r="J29" s="367"/>
      <c r="K29" s="273"/>
      <c r="L29" s="494"/>
      <c r="M29" s="495"/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  <c r="AC29" s="495"/>
      <c r="AD29" s="495"/>
      <c r="AE29" s="495"/>
    </row>
    <row r="30" spans="1:31" ht="20.100000000000001" customHeight="1">
      <c r="A30" s="273"/>
      <c r="B30" s="367" t="s">
        <v>17</v>
      </c>
      <c r="C30" s="367"/>
      <c r="D30" s="367"/>
      <c r="E30" s="367"/>
      <c r="F30" s="367"/>
      <c r="G30" s="367"/>
      <c r="H30" s="367"/>
      <c r="I30" s="367"/>
      <c r="J30" s="367"/>
      <c r="K30" s="273"/>
      <c r="L30" s="494">
        <v>19551</v>
      </c>
      <c r="M30" s="495"/>
      <c r="N30" s="495"/>
      <c r="O30" s="495"/>
      <c r="P30" s="495"/>
      <c r="Q30" s="495"/>
      <c r="R30" s="495"/>
      <c r="S30" s="495"/>
      <c r="T30" s="495"/>
      <c r="U30" s="495"/>
      <c r="V30" s="495">
        <v>8210</v>
      </c>
      <c r="W30" s="495"/>
      <c r="X30" s="495"/>
      <c r="Y30" s="495"/>
      <c r="Z30" s="495"/>
      <c r="AA30" s="495"/>
      <c r="AB30" s="495"/>
      <c r="AC30" s="495"/>
      <c r="AD30" s="495"/>
      <c r="AE30" s="495"/>
    </row>
    <row r="31" spans="1:31" ht="12" customHeight="1">
      <c r="A31" s="273"/>
      <c r="B31" s="367"/>
      <c r="C31" s="367"/>
      <c r="D31" s="367"/>
      <c r="E31" s="367"/>
      <c r="F31" s="367"/>
      <c r="G31" s="367"/>
      <c r="H31" s="367"/>
      <c r="I31" s="367"/>
      <c r="J31" s="367"/>
      <c r="K31" s="273"/>
      <c r="L31" s="494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  <c r="AA31" s="495"/>
      <c r="AB31" s="495"/>
      <c r="AC31" s="495"/>
      <c r="AD31" s="495"/>
      <c r="AE31" s="495"/>
    </row>
    <row r="32" spans="1:31" ht="20.100000000000001" customHeight="1">
      <c r="A32" s="273"/>
      <c r="B32" s="367" t="s">
        <v>278</v>
      </c>
      <c r="C32" s="367"/>
      <c r="D32" s="367"/>
      <c r="E32" s="367"/>
      <c r="F32" s="367"/>
      <c r="G32" s="367"/>
      <c r="H32" s="367"/>
      <c r="I32" s="367"/>
      <c r="J32" s="367"/>
      <c r="K32" s="273"/>
      <c r="L32" s="494">
        <v>13226</v>
      </c>
      <c r="M32" s="495"/>
      <c r="N32" s="495"/>
      <c r="O32" s="495"/>
      <c r="P32" s="495"/>
      <c r="Q32" s="495"/>
      <c r="R32" s="495"/>
      <c r="S32" s="495"/>
      <c r="T32" s="495"/>
      <c r="U32" s="495"/>
      <c r="V32" s="495">
        <v>6082</v>
      </c>
      <c r="W32" s="495"/>
      <c r="X32" s="495"/>
      <c r="Y32" s="495"/>
      <c r="Z32" s="495"/>
      <c r="AA32" s="495"/>
      <c r="AB32" s="495"/>
      <c r="AC32" s="495"/>
      <c r="AD32" s="495"/>
      <c r="AE32" s="495"/>
    </row>
    <row r="33" spans="1:36" ht="12" customHeight="1">
      <c r="A33" s="273"/>
      <c r="B33" s="367"/>
      <c r="C33" s="367"/>
      <c r="D33" s="367"/>
      <c r="E33" s="367"/>
      <c r="F33" s="367"/>
      <c r="G33" s="367"/>
      <c r="H33" s="367"/>
      <c r="I33" s="367"/>
      <c r="J33" s="367"/>
      <c r="K33" s="273"/>
      <c r="L33" s="494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  <c r="AD33" s="495"/>
      <c r="AE33" s="495"/>
    </row>
    <row r="34" spans="1:36" ht="20.100000000000001" customHeight="1">
      <c r="A34" s="273"/>
      <c r="B34" s="367" t="s">
        <v>279</v>
      </c>
      <c r="C34" s="367"/>
      <c r="D34" s="367"/>
      <c r="E34" s="367"/>
      <c r="F34" s="367"/>
      <c r="G34" s="367"/>
      <c r="H34" s="367"/>
      <c r="I34" s="367"/>
      <c r="J34" s="367"/>
      <c r="K34" s="273"/>
      <c r="L34" s="494">
        <v>14284</v>
      </c>
      <c r="M34" s="495"/>
      <c r="N34" s="495"/>
      <c r="O34" s="495"/>
      <c r="P34" s="495"/>
      <c r="Q34" s="495"/>
      <c r="R34" s="495"/>
      <c r="S34" s="495"/>
      <c r="T34" s="495"/>
      <c r="U34" s="495"/>
      <c r="V34" s="495">
        <v>7137</v>
      </c>
      <c r="W34" s="495"/>
      <c r="X34" s="495"/>
      <c r="Y34" s="495"/>
      <c r="Z34" s="495"/>
      <c r="AA34" s="495"/>
      <c r="AB34" s="495"/>
      <c r="AC34" s="495"/>
      <c r="AD34" s="495"/>
      <c r="AE34" s="495"/>
    </row>
    <row r="35" spans="1:36" ht="12" customHeight="1">
      <c r="A35" s="273"/>
      <c r="B35" s="367"/>
      <c r="C35" s="367"/>
      <c r="D35" s="367"/>
      <c r="E35" s="367"/>
      <c r="F35" s="367"/>
      <c r="G35" s="367"/>
      <c r="H35" s="367"/>
      <c r="I35" s="367"/>
      <c r="J35" s="367"/>
      <c r="K35" s="273"/>
      <c r="L35" s="494"/>
      <c r="M35" s="495"/>
      <c r="N35" s="495"/>
      <c r="O35" s="495"/>
      <c r="P35" s="495"/>
      <c r="Q35" s="495"/>
      <c r="R35" s="495"/>
      <c r="S35" s="495"/>
      <c r="T35" s="495"/>
      <c r="U35" s="495"/>
      <c r="V35" s="495"/>
      <c r="W35" s="495"/>
      <c r="X35" s="495"/>
      <c r="Y35" s="495"/>
      <c r="Z35" s="495"/>
      <c r="AA35" s="495"/>
      <c r="AB35" s="495"/>
      <c r="AC35" s="495"/>
      <c r="AD35" s="495"/>
      <c r="AE35" s="495"/>
    </row>
    <row r="36" spans="1:36" ht="20.100000000000001" customHeight="1">
      <c r="A36" s="273"/>
      <c r="B36" s="367" t="s">
        <v>280</v>
      </c>
      <c r="C36" s="367"/>
      <c r="D36" s="367"/>
      <c r="E36" s="367"/>
      <c r="F36" s="367"/>
      <c r="G36" s="367"/>
      <c r="H36" s="367"/>
      <c r="I36" s="367"/>
      <c r="J36" s="367"/>
      <c r="K36" s="273"/>
      <c r="L36" s="494">
        <v>11030</v>
      </c>
      <c r="M36" s="495"/>
      <c r="N36" s="495"/>
      <c r="O36" s="495"/>
      <c r="P36" s="495"/>
      <c r="Q36" s="495"/>
      <c r="R36" s="495"/>
      <c r="S36" s="495"/>
      <c r="T36" s="495"/>
      <c r="U36" s="495"/>
      <c r="V36" s="495">
        <v>7362</v>
      </c>
      <c r="W36" s="495"/>
      <c r="X36" s="495"/>
      <c r="Y36" s="495"/>
      <c r="Z36" s="495"/>
      <c r="AA36" s="495"/>
      <c r="AB36" s="495"/>
      <c r="AC36" s="495"/>
      <c r="AD36" s="495"/>
      <c r="AE36" s="495"/>
    </row>
    <row r="37" spans="1:36" ht="11.25" customHeight="1" thickBot="1">
      <c r="A37" s="266"/>
      <c r="B37" s="367"/>
      <c r="C37" s="367"/>
      <c r="D37" s="367"/>
      <c r="E37" s="367"/>
      <c r="F37" s="367"/>
      <c r="G37" s="367"/>
      <c r="H37" s="367"/>
      <c r="I37" s="367"/>
      <c r="J37" s="367"/>
      <c r="K37" s="266"/>
      <c r="L37" s="375"/>
      <c r="M37" s="356"/>
      <c r="N37" s="356"/>
      <c r="O37" s="356"/>
      <c r="P37" s="356"/>
      <c r="Q37" s="356"/>
      <c r="R37" s="356"/>
      <c r="S37" s="356"/>
      <c r="T37" s="356"/>
      <c r="U37" s="356"/>
      <c r="V37" s="502"/>
      <c r="W37" s="502"/>
      <c r="X37" s="502"/>
      <c r="Y37" s="502"/>
      <c r="Z37" s="502"/>
      <c r="AA37" s="502"/>
      <c r="AB37" s="502"/>
      <c r="AC37" s="502"/>
      <c r="AD37" s="502"/>
      <c r="AE37" s="502"/>
    </row>
    <row r="38" spans="1:36" ht="20.100000000000001" customHeight="1">
      <c r="A38" s="264"/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59" t="s">
        <v>466</v>
      </c>
      <c r="Y38" s="410"/>
      <c r="Z38" s="410"/>
      <c r="AA38" s="410"/>
      <c r="AB38" s="410"/>
      <c r="AC38" s="410"/>
      <c r="AD38" s="410"/>
      <c r="AE38" s="410"/>
    </row>
    <row r="39" spans="1:36" ht="16.5" customHeight="1">
      <c r="A39" s="264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61"/>
      <c r="Y39" s="271"/>
      <c r="Z39" s="271"/>
      <c r="AA39" s="271"/>
      <c r="AB39" s="271"/>
      <c r="AC39" s="271"/>
      <c r="AD39" s="271"/>
      <c r="AE39" s="271"/>
    </row>
    <row r="40" spans="1:36" s="222" customFormat="1" ht="20.100000000000001" customHeight="1">
      <c r="A40" s="403" t="s">
        <v>677</v>
      </c>
      <c r="B40" s="403"/>
      <c r="C40" s="403"/>
      <c r="D40" s="403"/>
      <c r="E40" s="403"/>
      <c r="F40" s="403"/>
      <c r="G40" s="403"/>
      <c r="H40" s="403"/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403"/>
      <c r="AA40" s="403"/>
      <c r="AB40" s="403"/>
      <c r="AC40" s="403"/>
      <c r="AD40" s="403"/>
      <c r="AE40" s="403"/>
      <c r="AH40" s="201"/>
    </row>
    <row r="41" spans="1:36" s="222" customFormat="1" ht="20.100000000000001" customHeight="1" thickBot="1">
      <c r="A41" s="339" t="s">
        <v>364</v>
      </c>
      <c r="B41" s="504"/>
      <c r="C41" s="504"/>
      <c r="D41" s="504"/>
      <c r="E41" s="504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369" t="s">
        <v>684</v>
      </c>
      <c r="X41" s="369"/>
      <c r="Y41" s="369"/>
      <c r="Z41" s="369"/>
      <c r="AA41" s="369"/>
      <c r="AB41" s="369"/>
      <c r="AC41" s="369"/>
      <c r="AD41" s="369"/>
      <c r="AE41" s="369"/>
      <c r="AH41" s="201"/>
    </row>
    <row r="42" spans="1:36" s="222" customFormat="1" ht="20.100000000000001" customHeight="1">
      <c r="A42" s="340" t="s">
        <v>678</v>
      </c>
      <c r="B42" s="340"/>
      <c r="C42" s="340"/>
      <c r="D42" s="341"/>
      <c r="E42" s="390" t="s">
        <v>79</v>
      </c>
      <c r="F42" s="390"/>
      <c r="G42" s="390"/>
      <c r="H42" s="390" t="s">
        <v>80</v>
      </c>
      <c r="I42" s="390"/>
      <c r="J42" s="390"/>
      <c r="K42" s="390" t="s">
        <v>81</v>
      </c>
      <c r="L42" s="390"/>
      <c r="M42" s="390"/>
      <c r="N42" s="390" t="s">
        <v>82</v>
      </c>
      <c r="O42" s="390"/>
      <c r="P42" s="390"/>
      <c r="Q42" s="390" t="s">
        <v>83</v>
      </c>
      <c r="R42" s="390"/>
      <c r="S42" s="390"/>
      <c r="T42" s="505" t="s">
        <v>679</v>
      </c>
      <c r="U42" s="505"/>
      <c r="V42" s="505"/>
      <c r="W42" s="390" t="s">
        <v>680</v>
      </c>
      <c r="X42" s="390"/>
      <c r="Y42" s="390"/>
      <c r="Z42" s="390" t="s">
        <v>298</v>
      </c>
      <c r="AA42" s="390"/>
      <c r="AB42" s="390"/>
      <c r="AC42" s="390" t="s">
        <v>84</v>
      </c>
      <c r="AD42" s="390"/>
      <c r="AE42" s="344"/>
      <c r="AH42" s="215" t="s">
        <v>309</v>
      </c>
      <c r="AI42" s="215" t="s">
        <v>299</v>
      </c>
    </row>
    <row r="43" spans="1:36" s="222" customFormat="1" ht="20.100000000000001" customHeight="1" thickBot="1">
      <c r="A43" s="342"/>
      <c r="B43" s="342"/>
      <c r="C43" s="342"/>
      <c r="D43" s="343"/>
      <c r="E43" s="392"/>
      <c r="F43" s="392"/>
      <c r="G43" s="392"/>
      <c r="H43" s="392"/>
      <c r="I43" s="392"/>
      <c r="J43" s="392"/>
      <c r="K43" s="392"/>
      <c r="L43" s="392"/>
      <c r="M43" s="392"/>
      <c r="N43" s="392"/>
      <c r="O43" s="392"/>
      <c r="P43" s="392"/>
      <c r="Q43" s="392"/>
      <c r="R43" s="392"/>
      <c r="S43" s="392"/>
      <c r="T43" s="498" t="s">
        <v>681</v>
      </c>
      <c r="U43" s="498"/>
      <c r="V43" s="498"/>
      <c r="W43" s="392"/>
      <c r="X43" s="392"/>
      <c r="Y43" s="392"/>
      <c r="Z43" s="392"/>
      <c r="AA43" s="392"/>
      <c r="AB43" s="392"/>
      <c r="AC43" s="392"/>
      <c r="AD43" s="392"/>
      <c r="AE43" s="503"/>
      <c r="AH43" s="6" t="s">
        <v>300</v>
      </c>
      <c r="AI43" s="7">
        <v>983</v>
      </c>
    </row>
    <row r="44" spans="1:36" s="222" customFormat="1" ht="20.100000000000001" customHeight="1" thickBot="1">
      <c r="A44" s="419"/>
      <c r="B44" s="419"/>
      <c r="C44" s="50"/>
      <c r="D44" s="273"/>
      <c r="E44" s="490"/>
      <c r="F44" s="489"/>
      <c r="G44" s="489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  <c r="T44" s="489"/>
      <c r="U44" s="489"/>
      <c r="V44" s="489"/>
      <c r="W44" s="489"/>
      <c r="X44" s="489"/>
      <c r="Y44" s="489"/>
      <c r="Z44" s="489"/>
      <c r="AA44" s="489"/>
      <c r="AB44" s="489"/>
      <c r="AC44" s="489"/>
      <c r="AD44" s="489"/>
      <c r="AE44" s="489"/>
      <c r="AG44" s="10"/>
      <c r="AH44" s="12" t="s">
        <v>353</v>
      </c>
      <c r="AI44" s="13">
        <v>72</v>
      </c>
      <c r="AJ44" s="2">
        <f>SUM(AI44:AI46)</f>
        <v>144</v>
      </c>
    </row>
    <row r="45" spans="1:36" s="222" customFormat="1" ht="20.100000000000001" customHeight="1" thickBot="1">
      <c r="A45" s="419" t="s">
        <v>85</v>
      </c>
      <c r="B45" s="419"/>
      <c r="C45" s="50" t="s">
        <v>417</v>
      </c>
      <c r="D45" s="52" t="s">
        <v>169</v>
      </c>
      <c r="E45" s="490">
        <v>13919</v>
      </c>
      <c r="F45" s="489"/>
      <c r="G45" s="489"/>
      <c r="H45" s="489">
        <v>830</v>
      </c>
      <c r="I45" s="489"/>
      <c r="J45" s="489"/>
      <c r="K45" s="489">
        <v>168</v>
      </c>
      <c r="L45" s="489"/>
      <c r="M45" s="489"/>
      <c r="N45" s="489">
        <v>2098</v>
      </c>
      <c r="O45" s="489"/>
      <c r="P45" s="489"/>
      <c r="Q45" s="489">
        <v>390</v>
      </c>
      <c r="R45" s="489"/>
      <c r="S45" s="489"/>
      <c r="T45" s="489">
        <v>147</v>
      </c>
      <c r="U45" s="489"/>
      <c r="V45" s="489"/>
      <c r="W45" s="489">
        <v>4156</v>
      </c>
      <c r="X45" s="489"/>
      <c r="Y45" s="489"/>
      <c r="Z45" s="489">
        <v>1690</v>
      </c>
      <c r="AA45" s="489"/>
      <c r="AB45" s="489"/>
      <c r="AC45" s="489">
        <v>4439</v>
      </c>
      <c r="AD45" s="489"/>
      <c r="AE45" s="489"/>
      <c r="AG45" s="17"/>
      <c r="AH45" s="12"/>
      <c r="AI45" s="13"/>
      <c r="AJ45" s="18"/>
    </row>
    <row r="46" spans="1:36" s="222" customFormat="1" ht="19.5" customHeight="1" thickBot="1">
      <c r="A46" s="419"/>
      <c r="B46" s="419"/>
      <c r="C46" s="50"/>
      <c r="D46" s="273"/>
      <c r="E46" s="490"/>
      <c r="F46" s="489"/>
      <c r="G46" s="489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  <c r="T46" s="489"/>
      <c r="U46" s="489"/>
      <c r="V46" s="489"/>
      <c r="W46" s="489"/>
      <c r="X46" s="489"/>
      <c r="Y46" s="489"/>
      <c r="Z46" s="489"/>
      <c r="AA46" s="489"/>
      <c r="AB46" s="489"/>
      <c r="AC46" s="489"/>
      <c r="AD46" s="489"/>
      <c r="AE46" s="489"/>
      <c r="AG46" s="10"/>
      <c r="AH46" s="12" t="s">
        <v>353</v>
      </c>
      <c r="AI46" s="13">
        <v>72</v>
      </c>
      <c r="AJ46" s="2">
        <f>SUM(AI46:AI54)</f>
        <v>237</v>
      </c>
    </row>
    <row r="47" spans="1:36" s="222" customFormat="1" ht="20.100000000000001" customHeight="1" thickBot="1">
      <c r="A47" s="419"/>
      <c r="B47" s="419"/>
      <c r="C47" s="50" t="s">
        <v>394</v>
      </c>
      <c r="D47" s="273"/>
      <c r="E47" s="490">
        <v>14019</v>
      </c>
      <c r="F47" s="489"/>
      <c r="G47" s="489"/>
      <c r="H47" s="489">
        <v>895</v>
      </c>
      <c r="I47" s="489"/>
      <c r="J47" s="489"/>
      <c r="K47" s="489">
        <v>143</v>
      </c>
      <c r="L47" s="489"/>
      <c r="M47" s="489"/>
      <c r="N47" s="489">
        <v>2413</v>
      </c>
      <c r="O47" s="489"/>
      <c r="P47" s="489"/>
      <c r="Q47" s="489">
        <v>394</v>
      </c>
      <c r="R47" s="489"/>
      <c r="S47" s="489"/>
      <c r="T47" s="489">
        <v>170</v>
      </c>
      <c r="U47" s="489"/>
      <c r="V47" s="489"/>
      <c r="W47" s="489">
        <v>3947</v>
      </c>
      <c r="X47" s="489"/>
      <c r="Y47" s="489"/>
      <c r="Z47" s="489">
        <v>1433</v>
      </c>
      <c r="AA47" s="489"/>
      <c r="AB47" s="489"/>
      <c r="AC47" s="489">
        <v>4626</v>
      </c>
      <c r="AD47" s="489"/>
      <c r="AE47" s="489"/>
      <c r="AG47" s="17"/>
      <c r="AH47" s="12"/>
      <c r="AI47" s="13"/>
      <c r="AJ47" s="18"/>
    </row>
    <row r="48" spans="1:36" s="222" customFormat="1" ht="19.5" customHeight="1" thickBot="1">
      <c r="A48" s="419"/>
      <c r="B48" s="419"/>
      <c r="C48" s="50"/>
      <c r="D48" s="273"/>
      <c r="E48" s="490"/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  <c r="T48" s="489"/>
      <c r="U48" s="489"/>
      <c r="V48" s="489"/>
      <c r="W48" s="489"/>
      <c r="X48" s="489"/>
      <c r="Y48" s="489"/>
      <c r="Z48" s="489"/>
      <c r="AA48" s="489"/>
      <c r="AB48" s="489"/>
      <c r="AC48" s="489"/>
      <c r="AD48" s="489"/>
      <c r="AE48" s="489"/>
      <c r="AG48" s="10"/>
      <c r="AH48" s="12" t="s">
        <v>353</v>
      </c>
      <c r="AI48" s="13">
        <v>72</v>
      </c>
      <c r="AJ48" s="2">
        <f>SUM(AI48:AI54)</f>
        <v>165</v>
      </c>
    </row>
    <row r="49" spans="1:36" s="222" customFormat="1" ht="20.100000000000001" customHeight="1" thickBot="1">
      <c r="A49" s="419"/>
      <c r="B49" s="419"/>
      <c r="C49" s="50" t="s">
        <v>682</v>
      </c>
      <c r="D49" s="273"/>
      <c r="E49" s="490">
        <v>13704</v>
      </c>
      <c r="F49" s="489"/>
      <c r="G49" s="489"/>
      <c r="H49" s="489">
        <v>821</v>
      </c>
      <c r="I49" s="489"/>
      <c r="J49" s="489"/>
      <c r="K49" s="489">
        <v>137</v>
      </c>
      <c r="L49" s="489"/>
      <c r="M49" s="489"/>
      <c r="N49" s="489">
        <v>1928</v>
      </c>
      <c r="O49" s="489"/>
      <c r="P49" s="489"/>
      <c r="Q49" s="489">
        <v>397</v>
      </c>
      <c r="R49" s="489"/>
      <c r="S49" s="489"/>
      <c r="T49" s="489">
        <v>199</v>
      </c>
      <c r="U49" s="489"/>
      <c r="V49" s="489"/>
      <c r="W49" s="489">
        <v>4013</v>
      </c>
      <c r="X49" s="489"/>
      <c r="Y49" s="489"/>
      <c r="Z49" s="489">
        <v>1401</v>
      </c>
      <c r="AA49" s="489"/>
      <c r="AB49" s="489"/>
      <c r="AC49" s="489">
        <v>4805</v>
      </c>
      <c r="AD49" s="489"/>
      <c r="AE49" s="489"/>
      <c r="AG49" s="17"/>
      <c r="AH49" s="12"/>
      <c r="AI49" s="13"/>
      <c r="AJ49" s="18"/>
    </row>
    <row r="50" spans="1:36" s="222" customFormat="1" ht="20.100000000000001" customHeight="1" thickBot="1">
      <c r="A50" s="273"/>
      <c r="B50" s="273"/>
      <c r="C50" s="50"/>
      <c r="D50" s="273"/>
      <c r="E50" s="278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G50" s="17"/>
      <c r="AH50" s="12"/>
      <c r="AI50" s="13"/>
      <c r="AJ50" s="18"/>
    </row>
    <row r="51" spans="1:36" s="222" customFormat="1" ht="20.100000000000001" customHeight="1" thickBot="1">
      <c r="A51" s="419"/>
      <c r="B51" s="419"/>
      <c r="C51" s="50" t="s">
        <v>683</v>
      </c>
      <c r="D51" s="273"/>
      <c r="E51" s="490">
        <v>13789</v>
      </c>
      <c r="F51" s="489"/>
      <c r="G51" s="489"/>
      <c r="H51" s="489">
        <v>833</v>
      </c>
      <c r="I51" s="489"/>
      <c r="J51" s="489"/>
      <c r="K51" s="489">
        <v>142</v>
      </c>
      <c r="L51" s="489"/>
      <c r="M51" s="489"/>
      <c r="N51" s="489">
        <v>1910</v>
      </c>
      <c r="O51" s="489"/>
      <c r="P51" s="489"/>
      <c r="Q51" s="489">
        <v>389</v>
      </c>
      <c r="R51" s="489"/>
      <c r="S51" s="489"/>
      <c r="T51" s="489">
        <v>214</v>
      </c>
      <c r="U51" s="489"/>
      <c r="V51" s="489"/>
      <c r="W51" s="489">
        <v>3852</v>
      </c>
      <c r="X51" s="489"/>
      <c r="Y51" s="489"/>
      <c r="Z51" s="489">
        <v>1325</v>
      </c>
      <c r="AA51" s="489"/>
      <c r="AB51" s="489"/>
      <c r="AC51" s="489">
        <v>5124</v>
      </c>
      <c r="AD51" s="489"/>
      <c r="AE51" s="489"/>
      <c r="AG51" s="17"/>
      <c r="AH51" s="12"/>
      <c r="AI51" s="13"/>
      <c r="AJ51" s="18"/>
    </row>
    <row r="52" spans="1:36" s="222" customFormat="1" ht="19.5" customHeight="1" thickBot="1">
      <c r="A52" s="419"/>
      <c r="B52" s="419"/>
      <c r="C52" s="50"/>
      <c r="D52" s="273"/>
      <c r="E52" s="490"/>
      <c r="F52" s="489"/>
      <c r="G52" s="489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  <c r="T52" s="489"/>
      <c r="U52" s="489"/>
      <c r="V52" s="489"/>
      <c r="W52" s="489"/>
      <c r="X52" s="489"/>
      <c r="Y52" s="489"/>
      <c r="Z52" s="489"/>
      <c r="AA52" s="489"/>
      <c r="AB52" s="489"/>
      <c r="AC52" s="489"/>
      <c r="AD52" s="489"/>
      <c r="AE52" s="489"/>
      <c r="AG52" s="10"/>
      <c r="AH52" s="12" t="s">
        <v>353</v>
      </c>
      <c r="AI52" s="13">
        <v>72</v>
      </c>
      <c r="AJ52" s="2">
        <f>SUM(AI52:AI56)</f>
        <v>2719</v>
      </c>
    </row>
    <row r="53" spans="1:36" s="232" customFormat="1" ht="20.100000000000001" customHeight="1" thickBot="1">
      <c r="A53" s="493"/>
      <c r="B53" s="493"/>
      <c r="C53" s="181" t="s">
        <v>605</v>
      </c>
      <c r="D53" s="279"/>
      <c r="E53" s="491">
        <f>SUM(H53:AE53)</f>
        <v>13136</v>
      </c>
      <c r="F53" s="492"/>
      <c r="G53" s="492"/>
      <c r="H53" s="492">
        <v>769</v>
      </c>
      <c r="I53" s="492"/>
      <c r="J53" s="492"/>
      <c r="K53" s="492">
        <v>145</v>
      </c>
      <c r="L53" s="492"/>
      <c r="M53" s="492"/>
      <c r="N53" s="492">
        <v>1769</v>
      </c>
      <c r="O53" s="492"/>
      <c r="P53" s="492"/>
      <c r="Q53" s="492">
        <v>371</v>
      </c>
      <c r="R53" s="492"/>
      <c r="S53" s="492"/>
      <c r="T53" s="492">
        <v>231</v>
      </c>
      <c r="U53" s="492"/>
      <c r="V53" s="492"/>
      <c r="W53" s="492">
        <v>3477</v>
      </c>
      <c r="X53" s="492"/>
      <c r="Y53" s="492"/>
      <c r="Z53" s="492">
        <v>1166</v>
      </c>
      <c r="AA53" s="492"/>
      <c r="AB53" s="492"/>
      <c r="AC53" s="492">
        <v>5208</v>
      </c>
      <c r="AD53" s="492"/>
      <c r="AE53" s="492"/>
      <c r="AG53" s="19"/>
      <c r="AH53" s="20"/>
      <c r="AI53" s="21"/>
      <c r="AJ53" s="22"/>
    </row>
    <row r="54" spans="1:36" s="222" customFormat="1" ht="9" customHeight="1" thickBot="1">
      <c r="A54" s="368"/>
      <c r="B54" s="368"/>
      <c r="C54" s="53"/>
      <c r="D54" s="228"/>
      <c r="E54" s="487"/>
      <c r="F54" s="488"/>
      <c r="G54" s="488"/>
      <c r="H54" s="488"/>
      <c r="I54" s="488"/>
      <c r="J54" s="488"/>
      <c r="K54" s="488"/>
      <c r="L54" s="488"/>
      <c r="M54" s="488"/>
      <c r="N54" s="488"/>
      <c r="O54" s="488"/>
      <c r="P54" s="488"/>
      <c r="Q54" s="488"/>
      <c r="R54" s="488"/>
      <c r="S54" s="488"/>
      <c r="T54" s="488"/>
      <c r="U54" s="488"/>
      <c r="V54" s="488"/>
      <c r="W54" s="488"/>
      <c r="X54" s="488"/>
      <c r="Y54" s="488"/>
      <c r="Z54" s="488"/>
      <c r="AA54" s="488"/>
      <c r="AB54" s="488"/>
      <c r="AC54" s="488"/>
      <c r="AD54" s="488"/>
      <c r="AE54" s="488"/>
      <c r="AG54" s="11"/>
      <c r="AH54" s="12" t="s">
        <v>355</v>
      </c>
      <c r="AI54" s="13">
        <v>21</v>
      </c>
      <c r="AJ54" s="16"/>
    </row>
    <row r="55" spans="1:36" s="222" customFormat="1" ht="20.100000000000001" customHeight="1">
      <c r="A55" s="209" t="s">
        <v>281</v>
      </c>
      <c r="B55" s="54" t="s">
        <v>354</v>
      </c>
      <c r="C55" s="54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43"/>
      <c r="S55" s="43"/>
      <c r="T55" s="43"/>
      <c r="U55" s="202"/>
      <c r="V55" s="202"/>
      <c r="W55" s="366" t="s">
        <v>467</v>
      </c>
      <c r="X55" s="366"/>
      <c r="Y55" s="366"/>
      <c r="Z55" s="366"/>
      <c r="AA55" s="366"/>
      <c r="AB55" s="366"/>
      <c r="AC55" s="366"/>
      <c r="AD55" s="366"/>
      <c r="AE55" s="366"/>
      <c r="AH55" s="14" t="s">
        <v>301</v>
      </c>
      <c r="AI55" s="15" t="s">
        <v>292</v>
      </c>
    </row>
    <row r="56" spans="1:36" ht="20.100000000000001" customHeight="1">
      <c r="A56" s="209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S56" s="54"/>
      <c r="T56" s="54"/>
      <c r="U56" s="54"/>
      <c r="V56" s="322"/>
      <c r="W56" s="322"/>
      <c r="X56" s="322"/>
      <c r="Y56" s="506"/>
      <c r="Z56" s="506"/>
      <c r="AA56" s="506"/>
      <c r="AB56" s="506"/>
      <c r="AC56" s="506"/>
      <c r="AD56" s="506"/>
      <c r="AE56" s="506"/>
      <c r="AH56" s="6" t="s">
        <v>298</v>
      </c>
      <c r="AI56" s="7">
        <v>2626</v>
      </c>
    </row>
    <row r="57" spans="1:36" ht="20.100000000000001" customHeight="1">
      <c r="AH57" s="6" t="s">
        <v>302</v>
      </c>
      <c r="AI57" s="7">
        <v>1930</v>
      </c>
    </row>
    <row r="58" spans="1:36" ht="20.100000000000001" customHeight="1">
      <c r="AH58" s="6" t="s">
        <v>303</v>
      </c>
      <c r="AI58" s="7">
        <v>98</v>
      </c>
    </row>
    <row r="59" spans="1:36" ht="20.100000000000001" customHeight="1">
      <c r="AH59" s="6" t="s">
        <v>304</v>
      </c>
      <c r="AI59" s="7">
        <v>847</v>
      </c>
    </row>
    <row r="60" spans="1:36" ht="20.100000000000001" customHeight="1">
      <c r="AH60" s="6" t="s">
        <v>305</v>
      </c>
      <c r="AI60" s="7" t="s">
        <v>292</v>
      </c>
    </row>
    <row r="61" spans="1:36" ht="20.100000000000001" customHeight="1" thickBot="1">
      <c r="AH61" s="8" t="s">
        <v>306</v>
      </c>
      <c r="AI61" s="9">
        <v>17</v>
      </c>
    </row>
    <row r="62" spans="1:36" ht="20.100000000000001" customHeight="1" thickBot="1">
      <c r="AH62" s="23" t="s">
        <v>307</v>
      </c>
      <c r="AI62" s="24"/>
      <c r="AJ62" s="25" t="e">
        <f>SUM(#REF!,AI55,AI57:AI61)</f>
        <v>#REF!</v>
      </c>
    </row>
    <row r="63" spans="1:36" ht="20.100000000000001" customHeight="1">
      <c r="AH63" s="5" t="s">
        <v>308</v>
      </c>
      <c r="AI63" s="26">
        <f>SUM(AI43:AI62)</f>
        <v>6810</v>
      </c>
    </row>
  </sheetData>
  <mergeCells count="229">
    <mergeCell ref="N51:P51"/>
    <mergeCell ref="Y56:AE56"/>
    <mergeCell ref="V56:X56"/>
    <mergeCell ref="Z47:AB47"/>
    <mergeCell ref="Z45:AB45"/>
    <mergeCell ref="AC45:AE45"/>
    <mergeCell ref="Q53:S53"/>
    <mergeCell ref="W53:Y53"/>
    <mergeCell ref="Z53:AB53"/>
    <mergeCell ref="W45:Y45"/>
    <mergeCell ref="Z54:AB54"/>
    <mergeCell ref="Q54:S54"/>
    <mergeCell ref="T54:V54"/>
    <mergeCell ref="AC54:AE54"/>
    <mergeCell ref="Z52:AB52"/>
    <mergeCell ref="AC52:AE52"/>
    <mergeCell ref="T53:V53"/>
    <mergeCell ref="W55:AE55"/>
    <mergeCell ref="T51:V51"/>
    <mergeCell ref="W51:Y51"/>
    <mergeCell ref="Z51:AB51"/>
    <mergeCell ref="AC51:AE51"/>
    <mergeCell ref="Q51:S51"/>
    <mergeCell ref="W54:Y54"/>
    <mergeCell ref="AC53:AE53"/>
    <mergeCell ref="K47:M47"/>
    <mergeCell ref="A47:B47"/>
    <mergeCell ref="W52:Y52"/>
    <mergeCell ref="H46:J46"/>
    <mergeCell ref="K53:M53"/>
    <mergeCell ref="N53:P53"/>
    <mergeCell ref="Q46:S46"/>
    <mergeCell ref="H49:J49"/>
    <mergeCell ref="H48:J48"/>
    <mergeCell ref="AC47:AE47"/>
    <mergeCell ref="W47:Y47"/>
    <mergeCell ref="W46:Y46"/>
    <mergeCell ref="Z46:AB46"/>
    <mergeCell ref="T47:V47"/>
    <mergeCell ref="T52:V52"/>
    <mergeCell ref="AC46:AE46"/>
    <mergeCell ref="T46:V46"/>
    <mergeCell ref="E47:G47"/>
    <mergeCell ref="A49:B49"/>
    <mergeCell ref="E49:G49"/>
    <mergeCell ref="A48:B48"/>
    <mergeCell ref="E48:G48"/>
    <mergeCell ref="E46:G46"/>
    <mergeCell ref="B38:W38"/>
    <mergeCell ref="A40:AE40"/>
    <mergeCell ref="AC42:AE43"/>
    <mergeCell ref="A42:D43"/>
    <mergeCell ref="B35:J35"/>
    <mergeCell ref="Q45:S45"/>
    <mergeCell ref="A45:B45"/>
    <mergeCell ref="A44:B44"/>
    <mergeCell ref="H42:J43"/>
    <mergeCell ref="A41:E41"/>
    <mergeCell ref="E42:G43"/>
    <mergeCell ref="K42:M43"/>
    <mergeCell ref="Q42:S43"/>
    <mergeCell ref="T42:V42"/>
    <mergeCell ref="Z42:AB43"/>
    <mergeCell ref="N42:P43"/>
    <mergeCell ref="X38:AE38"/>
    <mergeCell ref="W41:AE41"/>
    <mergeCell ref="Q44:S44"/>
    <mergeCell ref="T44:V44"/>
    <mergeCell ref="W42:Y43"/>
    <mergeCell ref="E45:G45"/>
    <mergeCell ref="H45:J45"/>
    <mergeCell ref="K45:M45"/>
    <mergeCell ref="B24:J24"/>
    <mergeCell ref="L29:U29"/>
    <mergeCell ref="L26:U26"/>
    <mergeCell ref="V26:AE26"/>
    <mergeCell ref="V21:AE21"/>
    <mergeCell ref="B20:J20"/>
    <mergeCell ref="L27:U27"/>
    <mergeCell ref="V27:AE27"/>
    <mergeCell ref="B28:J28"/>
    <mergeCell ref="L28:U28"/>
    <mergeCell ref="V28:AE28"/>
    <mergeCell ref="L25:U25"/>
    <mergeCell ref="V25:AE25"/>
    <mergeCell ref="L24:U24"/>
    <mergeCell ref="V24:AE24"/>
    <mergeCell ref="V29:AE29"/>
    <mergeCell ref="B27:J27"/>
    <mergeCell ref="B25:J25"/>
    <mergeCell ref="B26:J26"/>
    <mergeCell ref="B30:J30"/>
    <mergeCell ref="V31:AE31"/>
    <mergeCell ref="B33:J33"/>
    <mergeCell ref="B31:J31"/>
    <mergeCell ref="V33:AE33"/>
    <mergeCell ref="V30:AE30"/>
    <mergeCell ref="V36:AE36"/>
    <mergeCell ref="B37:J37"/>
    <mergeCell ref="L37:U37"/>
    <mergeCell ref="B32:J32"/>
    <mergeCell ref="L31:U31"/>
    <mergeCell ref="L33:U33"/>
    <mergeCell ref="L30:U30"/>
    <mergeCell ref="B36:J36"/>
    <mergeCell ref="L32:U32"/>
    <mergeCell ref="V32:AE32"/>
    <mergeCell ref="B34:J34"/>
    <mergeCell ref="L35:U35"/>
    <mergeCell ref="V34:AE34"/>
    <mergeCell ref="L36:U36"/>
    <mergeCell ref="V37:AE37"/>
    <mergeCell ref="L34:U34"/>
    <mergeCell ref="B14:J14"/>
    <mergeCell ref="L14:U14"/>
    <mergeCell ref="B15:J15"/>
    <mergeCell ref="V23:AE23"/>
    <mergeCell ref="B18:J18"/>
    <mergeCell ref="V19:AE19"/>
    <mergeCell ref="L23:U23"/>
    <mergeCell ref="L22:U22"/>
    <mergeCell ref="V18:AE18"/>
    <mergeCell ref="L18:U18"/>
    <mergeCell ref="B19:J19"/>
    <mergeCell ref="V16:AE16"/>
    <mergeCell ref="V22:AE22"/>
    <mergeCell ref="L21:U21"/>
    <mergeCell ref="V20:AE20"/>
    <mergeCell ref="L19:U19"/>
    <mergeCell ref="L20:U20"/>
    <mergeCell ref="V17:AE17"/>
    <mergeCell ref="B21:J21"/>
    <mergeCell ref="B23:J23"/>
    <mergeCell ref="B22:J22"/>
    <mergeCell ref="V15:AE15"/>
    <mergeCell ref="A2:E2"/>
    <mergeCell ref="A3:K3"/>
    <mergeCell ref="B10:J10"/>
    <mergeCell ref="A6:E6"/>
    <mergeCell ref="L6:U6"/>
    <mergeCell ref="H6:J6"/>
    <mergeCell ref="A5:E5"/>
    <mergeCell ref="L5:U5"/>
    <mergeCell ref="L9:U9"/>
    <mergeCell ref="L8:U8"/>
    <mergeCell ref="A8:E8"/>
    <mergeCell ref="F8:G8"/>
    <mergeCell ref="H8:J8"/>
    <mergeCell ref="V3:AE3"/>
    <mergeCell ref="V5:AE5"/>
    <mergeCell ref="L3:U3"/>
    <mergeCell ref="V9:AE9"/>
    <mergeCell ref="V12:AE12"/>
    <mergeCell ref="V10:AE10"/>
    <mergeCell ref="L12:U12"/>
    <mergeCell ref="L11:U11"/>
    <mergeCell ref="V8:AE8"/>
    <mergeCell ref="V6:AE6"/>
    <mergeCell ref="V11:AE11"/>
    <mergeCell ref="A1:AE1"/>
    <mergeCell ref="H5:J5"/>
    <mergeCell ref="B13:J13"/>
    <mergeCell ref="L16:U16"/>
    <mergeCell ref="AC44:AE44"/>
    <mergeCell ref="B12:J12"/>
    <mergeCell ref="L10:U10"/>
    <mergeCell ref="B29:J29"/>
    <mergeCell ref="B9:E9"/>
    <mergeCell ref="H9:J9"/>
    <mergeCell ref="B17:J17"/>
    <mergeCell ref="B16:J16"/>
    <mergeCell ref="V13:AE13"/>
    <mergeCell ref="V14:AE14"/>
    <mergeCell ref="B11:J11"/>
    <mergeCell ref="L13:U13"/>
    <mergeCell ref="L17:U17"/>
    <mergeCell ref="L15:U15"/>
    <mergeCell ref="B7:E7"/>
    <mergeCell ref="H7:J7"/>
    <mergeCell ref="L7:U7"/>
    <mergeCell ref="V7:AE7"/>
    <mergeCell ref="V35:AE35"/>
    <mergeCell ref="T43:V43"/>
    <mergeCell ref="Z44:AB44"/>
    <mergeCell ref="K44:M44"/>
    <mergeCell ref="N44:P44"/>
    <mergeCell ref="T49:V49"/>
    <mergeCell ref="W49:Y49"/>
    <mergeCell ref="Z49:AB49"/>
    <mergeCell ref="AC49:AE49"/>
    <mergeCell ref="T48:V48"/>
    <mergeCell ref="W48:Y48"/>
    <mergeCell ref="Z48:AB48"/>
    <mergeCell ref="AC48:AE48"/>
    <mergeCell ref="K49:M49"/>
    <mergeCell ref="N49:P49"/>
    <mergeCell ref="Q49:S49"/>
    <mergeCell ref="K48:M48"/>
    <mergeCell ref="N48:P48"/>
    <mergeCell ref="Q48:S48"/>
    <mergeCell ref="N46:P46"/>
    <mergeCell ref="N47:P47"/>
    <mergeCell ref="Q47:S47"/>
    <mergeCell ref="N45:P45"/>
    <mergeCell ref="K46:M46"/>
    <mergeCell ref="A54:B54"/>
    <mergeCell ref="E54:G54"/>
    <mergeCell ref="N54:P54"/>
    <mergeCell ref="Q52:S52"/>
    <mergeCell ref="H54:J54"/>
    <mergeCell ref="K54:M54"/>
    <mergeCell ref="A52:B52"/>
    <mergeCell ref="E52:G52"/>
    <mergeCell ref="W44:Y44"/>
    <mergeCell ref="T45:V45"/>
    <mergeCell ref="E44:G44"/>
    <mergeCell ref="H44:J44"/>
    <mergeCell ref="E53:G53"/>
    <mergeCell ref="H53:J53"/>
    <mergeCell ref="A53:B53"/>
    <mergeCell ref="A46:B46"/>
    <mergeCell ref="N52:P52"/>
    <mergeCell ref="K52:M52"/>
    <mergeCell ref="H47:J47"/>
    <mergeCell ref="H52:J52"/>
    <mergeCell ref="A51:B51"/>
    <mergeCell ref="E51:G51"/>
    <mergeCell ref="H51:J51"/>
    <mergeCell ref="K51:M51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84" firstPageNumber="6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39"/>
  <sheetViews>
    <sheetView showGridLines="0" view="pageBreakPreview" topLeftCell="E3" zoomScale="70" zoomScaleNormal="70" zoomScaleSheetLayoutView="70" workbookViewId="0"/>
  </sheetViews>
  <sheetFormatPr defaultColWidth="3.625" defaultRowHeight="30" customHeight="1"/>
  <cols>
    <col min="1" max="1" width="1.375" style="193" customWidth="1"/>
    <col min="2" max="2" width="3.625" style="193" customWidth="1"/>
    <col min="3" max="11" width="3.625" style="193"/>
    <col min="12" max="12" width="2.375" style="193" customWidth="1"/>
    <col min="13" max="13" width="13.125" style="193" bestFit="1" customWidth="1"/>
    <col min="14" max="14" width="11.625" style="193" customWidth="1"/>
    <col min="15" max="15" width="9.875" style="193" customWidth="1"/>
    <col min="16" max="16" width="11.625" style="193" customWidth="1"/>
    <col min="17" max="17" width="10.375" style="193" customWidth="1"/>
    <col min="18" max="18" width="9.875" style="193" customWidth="1"/>
    <col min="19" max="19" width="10.125" style="193" customWidth="1"/>
    <col min="20" max="20" width="10.5" style="193" customWidth="1"/>
    <col min="21" max="21" width="1.75" style="193" customWidth="1"/>
    <col min="22" max="22" width="1.75" style="280" customWidth="1"/>
    <col min="23" max="27" width="9.375" style="193" customWidth="1"/>
    <col min="28" max="28" width="10.5" style="193" customWidth="1"/>
    <col min="29" max="35" width="9.375" style="193" customWidth="1"/>
    <col min="36" max="37" width="3.625" style="193"/>
    <col min="38" max="38" width="8.375" style="193" bestFit="1" customWidth="1"/>
    <col min="39" max="16384" width="3.625" style="193"/>
  </cols>
  <sheetData>
    <row r="1" spans="1:38" ht="39.950000000000003" customHeight="1">
      <c r="A1" s="315" t="s">
        <v>356</v>
      </c>
      <c r="B1" s="315"/>
      <c r="C1" s="315"/>
      <c r="D1" s="315"/>
      <c r="E1" s="315"/>
      <c r="F1" s="315"/>
      <c r="G1" s="315"/>
      <c r="H1" s="315"/>
      <c r="I1" s="315"/>
      <c r="J1" s="315"/>
      <c r="K1" s="191"/>
      <c r="L1" s="191"/>
      <c r="M1" s="191"/>
      <c r="N1" s="191"/>
      <c r="O1" s="191"/>
      <c r="P1" s="191"/>
      <c r="Q1" s="191"/>
      <c r="R1" s="191"/>
    </row>
    <row r="2" spans="1:38" ht="35.1" customHeight="1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43" t="s">
        <v>357</v>
      </c>
      <c r="U2" s="221"/>
      <c r="V2" s="285"/>
      <c r="W2" s="244" t="s">
        <v>358</v>
      </c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8" ht="24.95" customHeight="1" thickBot="1">
      <c r="A3" s="316" t="s">
        <v>23</v>
      </c>
      <c r="B3" s="316"/>
      <c r="C3" s="316"/>
      <c r="D3" s="316"/>
      <c r="E3" s="316"/>
      <c r="F3" s="316"/>
      <c r="G3" s="316"/>
      <c r="H3" s="316"/>
      <c r="I3" s="316"/>
      <c r="J3" s="316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22"/>
      <c r="V3" s="284"/>
      <c r="W3" s="211"/>
      <c r="X3" s="211"/>
      <c r="Y3" s="211"/>
      <c r="Z3" s="211"/>
      <c r="AA3" s="211"/>
      <c r="AB3" s="211"/>
      <c r="AC3" s="212"/>
      <c r="AD3" s="212"/>
      <c r="AE3" s="206"/>
      <c r="AG3" s="206"/>
      <c r="AH3" s="211"/>
      <c r="AI3" s="212" t="s">
        <v>342</v>
      </c>
    </row>
    <row r="4" spans="1:38" ht="57" customHeight="1">
      <c r="A4" s="318" t="s">
        <v>341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9"/>
      <c r="M4" s="226" t="s">
        <v>177</v>
      </c>
      <c r="N4" s="226" t="s">
        <v>178</v>
      </c>
      <c r="O4" s="226" t="s">
        <v>295</v>
      </c>
      <c r="P4" s="226" t="s">
        <v>325</v>
      </c>
      <c r="Q4" s="226" t="s">
        <v>326</v>
      </c>
      <c r="R4" s="226" t="s">
        <v>327</v>
      </c>
      <c r="S4" s="226" t="s">
        <v>328</v>
      </c>
      <c r="T4" s="283" t="s">
        <v>329</v>
      </c>
      <c r="U4" s="222"/>
      <c r="V4" s="284"/>
      <c r="W4" s="283" t="s">
        <v>330</v>
      </c>
      <c r="X4" s="226" t="s">
        <v>331</v>
      </c>
      <c r="Y4" s="226" t="s">
        <v>332</v>
      </c>
      <c r="Z4" s="97" t="s">
        <v>333</v>
      </c>
      <c r="AA4" s="226" t="s">
        <v>334</v>
      </c>
      <c r="AB4" s="226" t="s">
        <v>335</v>
      </c>
      <c r="AC4" s="97" t="s">
        <v>278</v>
      </c>
      <c r="AD4" s="226" t="s">
        <v>336</v>
      </c>
      <c r="AE4" s="214" t="s">
        <v>337</v>
      </c>
      <c r="AF4" s="203" t="s">
        <v>340</v>
      </c>
      <c r="AG4" s="214" t="s">
        <v>351</v>
      </c>
      <c r="AH4" s="226" t="s">
        <v>338</v>
      </c>
      <c r="AI4" s="219" t="s">
        <v>339</v>
      </c>
      <c r="AJ4" s="222"/>
    </row>
    <row r="5" spans="1:38" ht="30" hidden="1" customHeight="1">
      <c r="A5" s="314" t="s">
        <v>5</v>
      </c>
      <c r="B5" s="314"/>
      <c r="C5" s="314"/>
      <c r="D5" s="314"/>
      <c r="E5" s="57"/>
      <c r="F5" s="209"/>
      <c r="G5" s="209" t="s">
        <v>266</v>
      </c>
      <c r="H5" s="209">
        <v>1</v>
      </c>
      <c r="I5" s="58" t="s">
        <v>163</v>
      </c>
      <c r="J5" s="193" t="s">
        <v>224</v>
      </c>
      <c r="K5" s="193" t="s">
        <v>267</v>
      </c>
      <c r="L5" s="57"/>
      <c r="M5" s="59">
        <v>4499643</v>
      </c>
      <c r="N5" s="60">
        <v>4308672</v>
      </c>
      <c r="O5" s="60">
        <v>190971</v>
      </c>
      <c r="P5" s="60">
        <v>2095096</v>
      </c>
      <c r="Q5" s="60">
        <v>360283</v>
      </c>
      <c r="R5" s="60">
        <v>314229</v>
      </c>
      <c r="S5" s="60">
        <v>238803</v>
      </c>
      <c r="T5" s="60">
        <v>240102</v>
      </c>
      <c r="U5" s="61"/>
      <c r="V5" s="61"/>
      <c r="W5" s="60">
        <v>117693</v>
      </c>
      <c r="X5" s="60">
        <v>85191</v>
      </c>
      <c r="Y5" s="60">
        <v>82948</v>
      </c>
      <c r="Z5" s="60">
        <v>71938</v>
      </c>
      <c r="AA5" s="60">
        <v>125008</v>
      </c>
      <c r="AB5" s="60">
        <v>208230</v>
      </c>
      <c r="AC5" s="60">
        <v>119304</v>
      </c>
      <c r="AD5" s="60">
        <v>106989</v>
      </c>
      <c r="AE5" s="60">
        <v>142858</v>
      </c>
      <c r="AF5" s="60">
        <v>5486</v>
      </c>
      <c r="AG5" s="60">
        <v>97001</v>
      </c>
      <c r="AH5" s="60">
        <v>37285</v>
      </c>
      <c r="AI5" s="60">
        <v>51199</v>
      </c>
    </row>
    <row r="6" spans="1:38" s="1" customFormat="1" ht="12.75" customHeight="1">
      <c r="A6" s="314"/>
      <c r="B6" s="314"/>
      <c r="C6" s="314"/>
      <c r="D6" s="314"/>
      <c r="F6" s="234"/>
      <c r="G6" s="209"/>
      <c r="H6" s="72"/>
      <c r="I6" s="72"/>
      <c r="K6" s="193"/>
      <c r="M6" s="73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57"/>
      <c r="AK6" s="57"/>
    </row>
    <row r="7" spans="1:38" s="3" customFormat="1" ht="34.5" hidden="1" customHeight="1">
      <c r="A7" s="313"/>
      <c r="B7" s="313"/>
      <c r="C7" s="313"/>
      <c r="D7" s="313"/>
      <c r="F7" s="42"/>
      <c r="G7" s="42"/>
      <c r="H7" s="62" t="s">
        <v>158</v>
      </c>
      <c r="I7" s="62" t="s">
        <v>158</v>
      </c>
      <c r="M7" s="63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232"/>
      <c r="AK7" s="232"/>
    </row>
    <row r="8" spans="1:38" s="1" customFormat="1" ht="34.5" customHeight="1">
      <c r="A8" s="314" t="s">
        <v>5</v>
      </c>
      <c r="B8" s="314"/>
      <c r="C8" s="314"/>
      <c r="D8" s="314"/>
      <c r="F8" s="234"/>
      <c r="G8" s="209" t="s">
        <v>266</v>
      </c>
      <c r="H8" s="72" t="s">
        <v>158</v>
      </c>
      <c r="I8" s="72" t="s">
        <v>163</v>
      </c>
      <c r="J8" s="322" t="s">
        <v>418</v>
      </c>
      <c r="K8" s="322"/>
      <c r="M8" s="73">
        <f>SUM(N8:O8)</f>
        <v>4346171</v>
      </c>
      <c r="N8" s="74">
        <f>SUM(P8:AE8)</f>
        <v>4179020</v>
      </c>
      <c r="O8" s="74">
        <f>SUM(AF8:AI8)</f>
        <v>167151</v>
      </c>
      <c r="P8" s="74">
        <v>2111904</v>
      </c>
      <c r="Q8" s="74">
        <v>334016</v>
      </c>
      <c r="R8" s="74">
        <v>302917</v>
      </c>
      <c r="S8" s="74">
        <v>255286</v>
      </c>
      <c r="T8" s="74">
        <v>220579</v>
      </c>
      <c r="U8" s="74"/>
      <c r="V8" s="74"/>
      <c r="W8" s="74">
        <v>111092</v>
      </c>
      <c r="X8" s="74">
        <v>92529</v>
      </c>
      <c r="Y8" s="74">
        <v>78711</v>
      </c>
      <c r="Z8" s="74">
        <v>83602</v>
      </c>
      <c r="AA8" s="74">
        <v>89191</v>
      </c>
      <c r="AB8" s="74">
        <v>200444</v>
      </c>
      <c r="AC8" s="74">
        <v>104457</v>
      </c>
      <c r="AD8" s="74">
        <v>111889</v>
      </c>
      <c r="AE8" s="74">
        <v>82403</v>
      </c>
      <c r="AF8" s="74">
        <v>4106</v>
      </c>
      <c r="AG8" s="74">
        <v>76030</v>
      </c>
      <c r="AH8" s="74">
        <v>37137</v>
      </c>
      <c r="AI8" s="74">
        <v>49878</v>
      </c>
      <c r="AJ8" s="57"/>
      <c r="AK8" s="57"/>
    </row>
    <row r="9" spans="1:38" s="68" customFormat="1" ht="34.5" customHeight="1">
      <c r="A9" s="76"/>
      <c r="B9" s="76"/>
      <c r="C9" s="76"/>
      <c r="D9" s="76"/>
      <c r="F9" s="69"/>
      <c r="G9" s="69"/>
      <c r="H9" s="70" t="s">
        <v>533</v>
      </c>
      <c r="I9" s="70" t="s">
        <v>534</v>
      </c>
      <c r="M9" s="113">
        <f>SUM(N9:O9)</f>
        <v>4509963</v>
      </c>
      <c r="N9" s="114">
        <f>SUM(P9:AE9)</f>
        <v>4338929</v>
      </c>
      <c r="O9" s="114">
        <f>SUM(AF9:AI9)</f>
        <v>171034</v>
      </c>
      <c r="P9" s="114">
        <v>2246533</v>
      </c>
      <c r="Q9" s="114">
        <v>340955</v>
      </c>
      <c r="R9" s="114">
        <v>309182</v>
      </c>
      <c r="S9" s="114">
        <v>259691</v>
      </c>
      <c r="T9" s="114">
        <v>219331</v>
      </c>
      <c r="U9" s="114"/>
      <c r="V9" s="114"/>
      <c r="W9" s="114">
        <v>107631</v>
      </c>
      <c r="X9" s="114">
        <v>96908</v>
      </c>
      <c r="Y9" s="114">
        <v>75330</v>
      </c>
      <c r="Z9" s="114">
        <v>77814</v>
      </c>
      <c r="AA9" s="114">
        <v>88961</v>
      </c>
      <c r="AB9" s="114">
        <v>211504</v>
      </c>
      <c r="AC9" s="114">
        <v>106792</v>
      </c>
      <c r="AD9" s="114">
        <v>115865</v>
      </c>
      <c r="AE9" s="114">
        <v>82432</v>
      </c>
      <c r="AF9" s="114">
        <v>4007</v>
      </c>
      <c r="AG9" s="114">
        <v>77777</v>
      </c>
      <c r="AH9" s="114">
        <v>38268</v>
      </c>
      <c r="AI9" s="114">
        <v>50982</v>
      </c>
      <c r="AJ9" s="71"/>
      <c r="AK9" s="71"/>
    </row>
    <row r="10" spans="1:38" s="68" customFormat="1" ht="18.75" customHeight="1">
      <c r="A10" s="76"/>
      <c r="B10" s="76"/>
      <c r="C10" s="76"/>
      <c r="D10" s="76"/>
      <c r="F10" s="69"/>
      <c r="G10" s="69"/>
      <c r="H10" s="70"/>
      <c r="I10" s="70"/>
      <c r="M10" s="113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71"/>
      <c r="AK10" s="71"/>
    </row>
    <row r="11" spans="1:38" s="3" customFormat="1" ht="34.5" customHeight="1">
      <c r="A11" s="3">
        <v>9</v>
      </c>
      <c r="B11" s="313" t="s">
        <v>180</v>
      </c>
      <c r="C11" s="313"/>
      <c r="D11" s="313"/>
      <c r="E11" s="313"/>
      <c r="F11" s="313"/>
      <c r="G11" s="313"/>
      <c r="H11" s="313"/>
      <c r="I11" s="313"/>
      <c r="J11" s="313"/>
      <c r="M11" s="63">
        <f t="shared" ref="M11:O11" si="0">SUM(M12:M14)</f>
        <v>101066</v>
      </c>
      <c r="N11" s="121">
        <f t="shared" si="0"/>
        <v>91592</v>
      </c>
      <c r="O11" s="121">
        <f t="shared" si="0"/>
        <v>9474</v>
      </c>
      <c r="P11" s="121">
        <f>SUM(P12:P14)</f>
        <v>7361</v>
      </c>
      <c r="Q11" s="121">
        <f t="shared" ref="Q11:T11" si="1">SUM(Q12:Q14)</f>
        <v>983</v>
      </c>
      <c r="R11" s="121">
        <f t="shared" si="1"/>
        <v>5089</v>
      </c>
      <c r="S11" s="121">
        <f t="shared" si="1"/>
        <v>10182</v>
      </c>
      <c r="T11" s="121">
        <f t="shared" si="1"/>
        <v>14450</v>
      </c>
      <c r="U11" s="121"/>
      <c r="V11" s="121"/>
      <c r="W11" s="121">
        <f>SUM(W12:W14)</f>
        <v>4141</v>
      </c>
      <c r="X11" s="121">
        <f t="shared" ref="X11:AI11" si="2">SUM(X12:X14)</f>
        <v>3198</v>
      </c>
      <c r="Y11" s="121">
        <f t="shared" si="2"/>
        <v>10319</v>
      </c>
      <c r="Z11" s="121">
        <f t="shared" si="2"/>
        <v>4750</v>
      </c>
      <c r="AA11" s="121">
        <f t="shared" si="2"/>
        <v>6344</v>
      </c>
      <c r="AB11" s="121">
        <f t="shared" si="2"/>
        <v>8889</v>
      </c>
      <c r="AC11" s="121">
        <f t="shared" si="2"/>
        <v>7305</v>
      </c>
      <c r="AD11" s="121">
        <f t="shared" si="2"/>
        <v>3294</v>
      </c>
      <c r="AE11" s="121">
        <f t="shared" si="2"/>
        <v>5287</v>
      </c>
      <c r="AF11" s="121">
        <f t="shared" si="2"/>
        <v>592</v>
      </c>
      <c r="AG11" s="121">
        <f t="shared" si="2"/>
        <v>2959</v>
      </c>
      <c r="AH11" s="121">
        <f t="shared" si="2"/>
        <v>3342</v>
      </c>
      <c r="AI11" s="121">
        <f t="shared" si="2"/>
        <v>2581</v>
      </c>
      <c r="AJ11" s="232"/>
      <c r="AK11" s="232"/>
      <c r="AL11" s="154">
        <f>SUM(P12:P14)</f>
        <v>7361</v>
      </c>
    </row>
    <row r="12" spans="1:38" ht="34.5" customHeight="1">
      <c r="D12" s="48" t="s">
        <v>312</v>
      </c>
      <c r="E12" s="314" t="s">
        <v>181</v>
      </c>
      <c r="F12" s="314"/>
      <c r="G12" s="314"/>
      <c r="H12" s="314"/>
      <c r="I12" s="314"/>
      <c r="J12" s="314"/>
      <c r="K12" s="314"/>
      <c r="L12" s="190"/>
      <c r="M12" s="59">
        <f>SUM(N12:O12)</f>
        <v>70107</v>
      </c>
      <c r="N12" s="60">
        <f>SUM(P12:AE12)</f>
        <v>63487</v>
      </c>
      <c r="O12" s="60">
        <f>SUM(AF12:AI12)</f>
        <v>6620</v>
      </c>
      <c r="P12" s="60">
        <v>6369</v>
      </c>
      <c r="Q12" s="60">
        <v>500</v>
      </c>
      <c r="R12" s="60">
        <v>4287</v>
      </c>
      <c r="S12" s="60">
        <v>6599</v>
      </c>
      <c r="T12" s="60">
        <v>2774</v>
      </c>
      <c r="U12" s="60"/>
      <c r="V12" s="60"/>
      <c r="W12" s="60">
        <v>3290</v>
      </c>
      <c r="X12" s="60">
        <v>835</v>
      </c>
      <c r="Y12" s="60">
        <v>9356</v>
      </c>
      <c r="Z12" s="60">
        <v>4292</v>
      </c>
      <c r="AA12" s="60">
        <v>4740</v>
      </c>
      <c r="AB12" s="60">
        <v>8166</v>
      </c>
      <c r="AC12" s="60">
        <v>6044</v>
      </c>
      <c r="AD12" s="60">
        <v>2311</v>
      </c>
      <c r="AE12" s="60">
        <v>3924</v>
      </c>
      <c r="AF12" s="60">
        <v>3</v>
      </c>
      <c r="AG12" s="60">
        <v>2517</v>
      </c>
      <c r="AH12" s="60">
        <v>2185</v>
      </c>
      <c r="AI12" s="60">
        <v>1915</v>
      </c>
      <c r="AJ12" s="222"/>
      <c r="AK12" s="222"/>
    </row>
    <row r="13" spans="1:38" ht="34.5" customHeight="1">
      <c r="C13" s="208"/>
      <c r="D13" s="48" t="s">
        <v>313</v>
      </c>
      <c r="E13" s="314" t="s">
        <v>182</v>
      </c>
      <c r="F13" s="314"/>
      <c r="G13" s="314"/>
      <c r="H13" s="314"/>
      <c r="I13" s="314"/>
      <c r="J13" s="314"/>
      <c r="K13" s="314"/>
      <c r="L13" s="190"/>
      <c r="M13" s="59">
        <f>SUM(N13:O13)</f>
        <v>15592</v>
      </c>
      <c r="N13" s="60">
        <f>SUM(P13:AE13)</f>
        <v>13753</v>
      </c>
      <c r="O13" s="60">
        <f>SUM(AF13:AI13)</f>
        <v>1839</v>
      </c>
      <c r="P13" s="60">
        <v>276</v>
      </c>
      <c r="Q13" s="60">
        <v>275</v>
      </c>
      <c r="R13" s="60">
        <v>535</v>
      </c>
      <c r="S13" s="60">
        <v>3430</v>
      </c>
      <c r="T13" s="60">
        <v>4079</v>
      </c>
      <c r="U13" s="60"/>
      <c r="V13" s="60"/>
      <c r="W13" s="60">
        <v>297</v>
      </c>
      <c r="X13" s="60">
        <v>17</v>
      </c>
      <c r="Y13" s="60">
        <v>954</v>
      </c>
      <c r="Z13" s="60">
        <v>308</v>
      </c>
      <c r="AA13" s="60">
        <v>694</v>
      </c>
      <c r="AB13" s="60">
        <v>229</v>
      </c>
      <c r="AC13" s="60">
        <v>1244</v>
      </c>
      <c r="AD13" s="60">
        <v>925</v>
      </c>
      <c r="AE13" s="60">
        <v>490</v>
      </c>
      <c r="AF13" s="60">
        <v>0</v>
      </c>
      <c r="AG13" s="60">
        <v>25</v>
      </c>
      <c r="AH13" s="60">
        <v>1149</v>
      </c>
      <c r="AI13" s="60">
        <v>665</v>
      </c>
      <c r="AJ13" s="222"/>
      <c r="AK13" s="222"/>
    </row>
    <row r="14" spans="1:38" ht="34.5" customHeight="1">
      <c r="C14" s="208"/>
      <c r="D14" s="48" t="s">
        <v>314</v>
      </c>
      <c r="E14" s="314" t="s">
        <v>183</v>
      </c>
      <c r="F14" s="314"/>
      <c r="G14" s="314"/>
      <c r="H14" s="314"/>
      <c r="I14" s="314"/>
      <c r="J14" s="314"/>
      <c r="K14" s="314"/>
      <c r="L14" s="190"/>
      <c r="M14" s="59">
        <f>SUM(N14:O14)</f>
        <v>15367</v>
      </c>
      <c r="N14" s="60">
        <f>SUM(P14:AE14)</f>
        <v>14352</v>
      </c>
      <c r="O14" s="60">
        <f>SUM(AF14:AI14)</f>
        <v>1015</v>
      </c>
      <c r="P14" s="60">
        <v>716</v>
      </c>
      <c r="Q14" s="60">
        <v>208</v>
      </c>
      <c r="R14" s="60">
        <v>267</v>
      </c>
      <c r="S14" s="60">
        <v>153</v>
      </c>
      <c r="T14" s="60">
        <v>7597</v>
      </c>
      <c r="U14" s="60"/>
      <c r="V14" s="60"/>
      <c r="W14" s="60">
        <v>554</v>
      </c>
      <c r="X14" s="60">
        <v>2346</v>
      </c>
      <c r="Y14" s="60">
        <v>9</v>
      </c>
      <c r="Z14" s="60">
        <v>150</v>
      </c>
      <c r="AA14" s="60">
        <v>910</v>
      </c>
      <c r="AB14" s="60">
        <v>494</v>
      </c>
      <c r="AC14" s="60">
        <v>17</v>
      </c>
      <c r="AD14" s="60">
        <v>58</v>
      </c>
      <c r="AE14" s="60">
        <v>873</v>
      </c>
      <c r="AF14" s="60">
        <v>589</v>
      </c>
      <c r="AG14" s="60">
        <v>417</v>
      </c>
      <c r="AH14" s="60">
        <v>8</v>
      </c>
      <c r="AI14" s="60">
        <v>1</v>
      </c>
      <c r="AJ14" s="222"/>
      <c r="AK14" s="222"/>
    </row>
    <row r="15" spans="1:38" ht="11.25" customHeight="1">
      <c r="C15" s="208"/>
      <c r="D15" s="48"/>
      <c r="E15" s="190"/>
      <c r="F15" s="190"/>
      <c r="G15" s="190"/>
      <c r="H15" s="190"/>
      <c r="I15" s="190"/>
      <c r="J15" s="190"/>
      <c r="K15" s="190"/>
      <c r="L15" s="190"/>
      <c r="M15" s="59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172"/>
      <c r="AG15" s="60"/>
      <c r="AH15" s="60"/>
      <c r="AI15" s="60"/>
      <c r="AJ15" s="222"/>
      <c r="AK15" s="222"/>
    </row>
    <row r="16" spans="1:38" s="3" customFormat="1" ht="34.5" customHeight="1">
      <c r="B16" s="313" t="s">
        <v>184</v>
      </c>
      <c r="C16" s="313"/>
      <c r="D16" s="313"/>
      <c r="E16" s="313"/>
      <c r="F16" s="313"/>
      <c r="G16" s="313"/>
      <c r="H16" s="313"/>
      <c r="I16" s="313"/>
      <c r="J16" s="313"/>
      <c r="L16" s="194"/>
      <c r="M16" s="63">
        <f t="shared" ref="M16:N16" si="3">SUM(M17:M19)</f>
        <v>1349809</v>
      </c>
      <c r="N16" s="64">
        <f t="shared" si="3"/>
        <v>1309325</v>
      </c>
      <c r="O16" s="64">
        <f>SUM(O17:O19)</f>
        <v>40484</v>
      </c>
      <c r="P16" s="64">
        <f>SUM(P17:P19)</f>
        <v>723375</v>
      </c>
      <c r="Q16" s="64">
        <f t="shared" ref="Q16:T16" si="4">SUM(Q17:Q19)</f>
        <v>30462</v>
      </c>
      <c r="R16" s="64">
        <f t="shared" si="4"/>
        <v>105190</v>
      </c>
      <c r="S16" s="64">
        <f t="shared" si="4"/>
        <v>89144</v>
      </c>
      <c r="T16" s="64">
        <f t="shared" si="4"/>
        <v>57936</v>
      </c>
      <c r="W16" s="64">
        <f>SUM(W17:W19)</f>
        <v>29379</v>
      </c>
      <c r="X16" s="64">
        <f t="shared" ref="X16:AI16" si="5">SUM(X17:X19)</f>
        <v>45004</v>
      </c>
      <c r="Y16" s="64">
        <f t="shared" si="5"/>
        <v>11120</v>
      </c>
      <c r="Z16" s="64">
        <f t="shared" si="5"/>
        <v>30136</v>
      </c>
      <c r="AA16" s="64">
        <f t="shared" si="5"/>
        <v>27318</v>
      </c>
      <c r="AB16" s="64">
        <f t="shared" si="5"/>
        <v>91447</v>
      </c>
      <c r="AC16" s="64">
        <f t="shared" si="5"/>
        <v>23817</v>
      </c>
      <c r="AD16" s="64">
        <f t="shared" si="5"/>
        <v>22980</v>
      </c>
      <c r="AE16" s="64">
        <f t="shared" si="5"/>
        <v>22017</v>
      </c>
      <c r="AF16" s="64">
        <f t="shared" si="5"/>
        <v>296</v>
      </c>
      <c r="AG16" s="64">
        <f t="shared" si="5"/>
        <v>23831</v>
      </c>
      <c r="AH16" s="64">
        <f t="shared" si="5"/>
        <v>7449</v>
      </c>
      <c r="AI16" s="64">
        <f t="shared" si="5"/>
        <v>8908</v>
      </c>
      <c r="AJ16" s="232"/>
      <c r="AK16" s="232"/>
    </row>
    <row r="17" spans="2:37" ht="34.5" customHeight="1">
      <c r="C17" s="208"/>
      <c r="D17" s="48" t="s">
        <v>315</v>
      </c>
      <c r="E17" s="314" t="s">
        <v>185</v>
      </c>
      <c r="F17" s="314"/>
      <c r="G17" s="314"/>
      <c r="H17" s="314"/>
      <c r="I17" s="314"/>
      <c r="J17" s="314"/>
      <c r="K17" s="314"/>
      <c r="M17" s="59">
        <f>SUM(N17:O17)</f>
        <v>12163</v>
      </c>
      <c r="N17" s="60">
        <f>SUM(P17:AE17)</f>
        <v>12100</v>
      </c>
      <c r="O17" s="60">
        <f>SUM(AF17:AI17)</f>
        <v>63</v>
      </c>
      <c r="P17" s="60">
        <v>964</v>
      </c>
      <c r="Q17" s="60">
        <v>0</v>
      </c>
      <c r="R17" s="60">
        <v>0</v>
      </c>
      <c r="S17" s="60">
        <v>464</v>
      </c>
      <c r="T17" s="60">
        <v>634</v>
      </c>
      <c r="U17" s="60"/>
      <c r="V17" s="60"/>
      <c r="W17" s="60">
        <v>0</v>
      </c>
      <c r="X17" s="60">
        <v>8648</v>
      </c>
      <c r="Y17" s="60">
        <v>0</v>
      </c>
      <c r="Z17" s="60">
        <v>0</v>
      </c>
      <c r="AA17" s="60">
        <v>0</v>
      </c>
      <c r="AB17" s="60">
        <v>579</v>
      </c>
      <c r="AC17" s="60">
        <v>746</v>
      </c>
      <c r="AD17" s="60">
        <v>42</v>
      </c>
      <c r="AE17" s="60">
        <v>23</v>
      </c>
      <c r="AF17" s="172">
        <v>0</v>
      </c>
      <c r="AG17" s="60">
        <v>0</v>
      </c>
      <c r="AH17" s="172">
        <v>60</v>
      </c>
      <c r="AI17" s="60">
        <v>3</v>
      </c>
      <c r="AJ17" s="222"/>
      <c r="AK17" s="222"/>
    </row>
    <row r="18" spans="2:37" ht="34.5" customHeight="1">
      <c r="D18" s="48" t="s">
        <v>316</v>
      </c>
      <c r="E18" s="314" t="s">
        <v>186</v>
      </c>
      <c r="F18" s="314"/>
      <c r="G18" s="314"/>
      <c r="H18" s="314"/>
      <c r="I18" s="314"/>
      <c r="J18" s="314"/>
      <c r="K18" s="314"/>
      <c r="L18" s="190"/>
      <c r="M18" s="59">
        <f>SUM(N18:O18)</f>
        <v>1064149</v>
      </c>
      <c r="N18" s="60">
        <f t="shared" ref="N18:N33" si="6">SUM(P18:AE18)</f>
        <v>1037863</v>
      </c>
      <c r="O18" s="60">
        <f>SUM(AF18:AI18)</f>
        <v>26286</v>
      </c>
      <c r="P18" s="60">
        <v>623183</v>
      </c>
      <c r="Q18" s="60">
        <v>3846</v>
      </c>
      <c r="R18" s="60">
        <v>84152</v>
      </c>
      <c r="S18" s="60">
        <v>69999</v>
      </c>
      <c r="T18" s="60">
        <v>37961</v>
      </c>
      <c r="U18" s="60"/>
      <c r="V18" s="60"/>
      <c r="W18" s="60">
        <v>23023</v>
      </c>
      <c r="X18" s="60">
        <v>32598</v>
      </c>
      <c r="Y18" s="60">
        <v>1686</v>
      </c>
      <c r="Z18" s="60">
        <v>26258</v>
      </c>
      <c r="AA18" s="60">
        <v>20993</v>
      </c>
      <c r="AB18" s="60">
        <v>75770</v>
      </c>
      <c r="AC18" s="60">
        <v>13034</v>
      </c>
      <c r="AD18" s="60">
        <v>8775</v>
      </c>
      <c r="AE18" s="60">
        <v>16585</v>
      </c>
      <c r="AF18" s="172">
        <v>57</v>
      </c>
      <c r="AG18" s="60">
        <v>18414</v>
      </c>
      <c r="AH18" s="172">
        <v>3625</v>
      </c>
      <c r="AI18" s="60">
        <v>4190</v>
      </c>
      <c r="AJ18" s="222"/>
      <c r="AK18" s="222"/>
    </row>
    <row r="19" spans="2:37" ht="34.5" customHeight="1">
      <c r="C19" s="208"/>
      <c r="D19" s="48" t="s">
        <v>317</v>
      </c>
      <c r="E19" s="314" t="s">
        <v>187</v>
      </c>
      <c r="F19" s="314"/>
      <c r="G19" s="314"/>
      <c r="H19" s="314"/>
      <c r="I19" s="314"/>
      <c r="J19" s="314"/>
      <c r="K19" s="314"/>
      <c r="L19" s="190"/>
      <c r="M19" s="59">
        <f>SUM(N19:O19)</f>
        <v>273497</v>
      </c>
      <c r="N19" s="60">
        <f t="shared" si="6"/>
        <v>259362</v>
      </c>
      <c r="O19" s="60">
        <f>SUM(AF19:AI19)</f>
        <v>14135</v>
      </c>
      <c r="P19" s="60">
        <v>99228</v>
      </c>
      <c r="Q19" s="172">
        <v>26616</v>
      </c>
      <c r="R19" s="60">
        <v>21038</v>
      </c>
      <c r="S19" s="60">
        <v>18681</v>
      </c>
      <c r="T19" s="60">
        <v>19341</v>
      </c>
      <c r="W19" s="172">
        <v>6356</v>
      </c>
      <c r="X19" s="60">
        <v>3758</v>
      </c>
      <c r="Y19" s="172">
        <v>9434</v>
      </c>
      <c r="Z19" s="172">
        <v>3878</v>
      </c>
      <c r="AA19" s="172">
        <v>6325</v>
      </c>
      <c r="AB19" s="172">
        <v>15098</v>
      </c>
      <c r="AC19" s="172">
        <v>10037</v>
      </c>
      <c r="AD19" s="172">
        <v>14163</v>
      </c>
      <c r="AE19" s="172">
        <v>5409</v>
      </c>
      <c r="AF19" s="172">
        <v>239</v>
      </c>
      <c r="AG19" s="172">
        <v>5417</v>
      </c>
      <c r="AH19" s="172">
        <v>3764</v>
      </c>
      <c r="AI19" s="172">
        <v>4715</v>
      </c>
      <c r="AJ19" s="222"/>
      <c r="AK19" s="222"/>
    </row>
    <row r="20" spans="2:37" ht="11.25" customHeight="1">
      <c r="C20" s="208"/>
      <c r="D20" s="48"/>
      <c r="E20" s="190"/>
      <c r="F20" s="190"/>
      <c r="G20" s="190"/>
      <c r="H20" s="190"/>
      <c r="I20" s="190"/>
      <c r="J20" s="190"/>
      <c r="K20" s="190"/>
      <c r="L20" s="190"/>
      <c r="M20" s="59"/>
      <c r="N20" s="60"/>
      <c r="O20" s="60"/>
      <c r="P20" s="60"/>
      <c r="Q20" s="172"/>
      <c r="R20" s="60"/>
      <c r="S20" s="60"/>
      <c r="T20" s="60"/>
      <c r="W20" s="172"/>
      <c r="X20" s="60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222"/>
      <c r="AK20" s="222"/>
    </row>
    <row r="21" spans="2:37" s="3" customFormat="1" ht="34.5" customHeight="1">
      <c r="B21" s="313" t="s">
        <v>188</v>
      </c>
      <c r="C21" s="313"/>
      <c r="D21" s="313"/>
      <c r="E21" s="313"/>
      <c r="F21" s="313"/>
      <c r="G21" s="313"/>
      <c r="H21" s="313"/>
      <c r="I21" s="313"/>
      <c r="J21" s="313"/>
      <c r="L21" s="194"/>
      <c r="M21" s="63">
        <v>3035664</v>
      </c>
      <c r="N21" s="64">
        <f t="shared" si="6"/>
        <v>2915477</v>
      </c>
      <c r="O21" s="64">
        <f t="shared" ref="O21" si="7">SUM(O22:O33)</f>
        <v>120187</v>
      </c>
      <c r="P21" s="64">
        <f>SUM(P22:P33)</f>
        <v>1504129</v>
      </c>
      <c r="Q21" s="64">
        <f t="shared" ref="Q21:T21" si="8">SUM(Q22:Q33)</f>
        <v>307739</v>
      </c>
      <c r="R21" s="64">
        <v>197297</v>
      </c>
      <c r="S21" s="64">
        <f t="shared" si="8"/>
        <v>159017</v>
      </c>
      <c r="T21" s="64">
        <f t="shared" si="8"/>
        <v>145805</v>
      </c>
      <c r="U21" s="64"/>
      <c r="V21" s="64"/>
      <c r="W21" s="64">
        <f>SUM(W22:W33)</f>
        <v>73552</v>
      </c>
      <c r="X21" s="64">
        <f t="shared" ref="X21:AI21" si="9">SUM(X22:X33)</f>
        <v>48203</v>
      </c>
      <c r="Y21" s="64">
        <f t="shared" si="9"/>
        <v>53500</v>
      </c>
      <c r="Z21" s="64">
        <f t="shared" si="9"/>
        <v>42524</v>
      </c>
      <c r="AA21" s="64">
        <f t="shared" si="9"/>
        <v>54837</v>
      </c>
      <c r="AB21" s="64">
        <f t="shared" si="9"/>
        <v>110069</v>
      </c>
      <c r="AC21" s="64">
        <f t="shared" si="9"/>
        <v>75115</v>
      </c>
      <c r="AD21" s="64">
        <f t="shared" si="9"/>
        <v>88990</v>
      </c>
      <c r="AE21" s="64">
        <f t="shared" si="9"/>
        <v>54700</v>
      </c>
      <c r="AF21" s="64">
        <f t="shared" si="9"/>
        <v>3098</v>
      </c>
      <c r="AG21" s="64">
        <f t="shared" si="9"/>
        <v>50583</v>
      </c>
      <c r="AH21" s="64">
        <f t="shared" si="9"/>
        <v>27278</v>
      </c>
      <c r="AI21" s="64">
        <f t="shared" si="9"/>
        <v>39228</v>
      </c>
      <c r="AJ21" s="232"/>
      <c r="AK21" s="232"/>
    </row>
    <row r="22" spans="2:37" ht="34.5" customHeight="1">
      <c r="C22" s="208"/>
      <c r="D22" s="48" t="s">
        <v>318</v>
      </c>
      <c r="E22" s="317" t="s">
        <v>468</v>
      </c>
      <c r="F22" s="314"/>
      <c r="G22" s="314"/>
      <c r="H22" s="314"/>
      <c r="I22" s="314"/>
      <c r="J22" s="314"/>
      <c r="K22" s="314"/>
      <c r="L22" s="190"/>
      <c r="M22" s="59">
        <f>SUM(N22:O22)</f>
        <v>291203</v>
      </c>
      <c r="N22" s="60">
        <f>SUM(P22:AE22)</f>
        <v>280302</v>
      </c>
      <c r="O22" s="60">
        <f>SUM(AF22:AI22)</f>
        <v>10901</v>
      </c>
      <c r="P22" s="60">
        <v>220713</v>
      </c>
      <c r="Q22" s="60">
        <v>8891</v>
      </c>
      <c r="R22" s="60">
        <v>8474</v>
      </c>
      <c r="S22" s="60">
        <v>10410</v>
      </c>
      <c r="T22" s="60">
        <v>5620</v>
      </c>
      <c r="U22" s="60"/>
      <c r="V22" s="60"/>
      <c r="W22" s="60">
        <v>3217</v>
      </c>
      <c r="X22" s="60">
        <v>1947</v>
      </c>
      <c r="Y22" s="60">
        <v>1917</v>
      </c>
      <c r="Z22" s="60">
        <v>1681</v>
      </c>
      <c r="AA22" s="60">
        <v>2235</v>
      </c>
      <c r="AB22" s="60">
        <v>4406</v>
      </c>
      <c r="AC22" s="60">
        <v>4550</v>
      </c>
      <c r="AD22" s="60">
        <v>3914</v>
      </c>
      <c r="AE22" s="60">
        <v>2327</v>
      </c>
      <c r="AF22" s="60">
        <v>162</v>
      </c>
      <c r="AG22" s="60">
        <v>1640</v>
      </c>
      <c r="AH22" s="60">
        <v>8040</v>
      </c>
      <c r="AI22" s="60">
        <v>1059</v>
      </c>
      <c r="AJ22" s="222"/>
      <c r="AK22" s="222"/>
    </row>
    <row r="23" spans="2:37" ht="34.5" customHeight="1">
      <c r="C23" s="208"/>
      <c r="D23" s="48" t="s">
        <v>319</v>
      </c>
      <c r="E23" s="314" t="s">
        <v>323</v>
      </c>
      <c r="F23" s="314"/>
      <c r="G23" s="314"/>
      <c r="H23" s="314"/>
      <c r="I23" s="314"/>
      <c r="J23" s="314"/>
      <c r="K23" s="314"/>
      <c r="M23" s="59">
        <f t="shared" ref="M23:M33" si="10">SUM(N23:O23)</f>
        <v>397458</v>
      </c>
      <c r="N23" s="60">
        <f t="shared" si="6"/>
        <v>386014</v>
      </c>
      <c r="O23" s="60">
        <f>SUM(AF23:AI23)</f>
        <v>11444</v>
      </c>
      <c r="P23" s="60">
        <v>221476</v>
      </c>
      <c r="Q23" s="60">
        <v>33762</v>
      </c>
      <c r="R23" s="60">
        <v>29076</v>
      </c>
      <c r="S23" s="60">
        <v>18229</v>
      </c>
      <c r="T23" s="60">
        <v>18218</v>
      </c>
      <c r="U23" s="60"/>
      <c r="V23" s="60"/>
      <c r="W23" s="60">
        <v>9407</v>
      </c>
      <c r="X23" s="60">
        <v>3553</v>
      </c>
      <c r="Y23" s="60">
        <v>5362</v>
      </c>
      <c r="Z23" s="60">
        <v>4659</v>
      </c>
      <c r="AA23" s="60">
        <v>6900</v>
      </c>
      <c r="AB23" s="60">
        <v>13156</v>
      </c>
      <c r="AC23" s="60">
        <v>8854</v>
      </c>
      <c r="AD23" s="60">
        <v>8740</v>
      </c>
      <c r="AE23" s="60">
        <v>4622</v>
      </c>
      <c r="AF23" s="60">
        <v>161</v>
      </c>
      <c r="AG23" s="60">
        <v>5717</v>
      </c>
      <c r="AH23" s="60">
        <v>982</v>
      </c>
      <c r="AI23" s="60">
        <v>4584</v>
      </c>
      <c r="AJ23" s="222"/>
      <c r="AK23" s="222"/>
    </row>
    <row r="24" spans="2:37" ht="34.5" customHeight="1">
      <c r="D24" s="48" t="s">
        <v>320</v>
      </c>
      <c r="E24" s="314" t="s">
        <v>189</v>
      </c>
      <c r="F24" s="314"/>
      <c r="G24" s="314"/>
      <c r="H24" s="314"/>
      <c r="I24" s="314"/>
      <c r="J24" s="314"/>
      <c r="K24" s="314"/>
      <c r="L24" s="190"/>
      <c r="M24" s="59">
        <f t="shared" si="10"/>
        <v>124069</v>
      </c>
      <c r="N24" s="60">
        <f t="shared" si="6"/>
        <v>121606</v>
      </c>
      <c r="O24" s="60">
        <f t="shared" ref="O24:O35" si="11">SUM(AF24:AI24)</f>
        <v>2463</v>
      </c>
      <c r="P24" s="60">
        <v>80964</v>
      </c>
      <c r="Q24" s="60">
        <v>8468</v>
      </c>
      <c r="R24" s="60">
        <v>8453</v>
      </c>
      <c r="S24" s="60">
        <v>4884</v>
      </c>
      <c r="T24" s="60">
        <v>5133</v>
      </c>
      <c r="U24" s="60"/>
      <c r="V24" s="60"/>
      <c r="W24" s="60">
        <v>2449</v>
      </c>
      <c r="X24" s="60">
        <v>765</v>
      </c>
      <c r="Y24" s="60">
        <v>1311</v>
      </c>
      <c r="Z24" s="60">
        <v>1421</v>
      </c>
      <c r="AA24" s="60">
        <v>1329</v>
      </c>
      <c r="AB24" s="60">
        <v>2692</v>
      </c>
      <c r="AC24" s="60">
        <v>1392</v>
      </c>
      <c r="AD24" s="60">
        <v>1051</v>
      </c>
      <c r="AE24" s="60">
        <v>1294</v>
      </c>
      <c r="AF24" s="60">
        <v>44</v>
      </c>
      <c r="AG24" s="60">
        <v>1262</v>
      </c>
      <c r="AH24" s="60">
        <v>293</v>
      </c>
      <c r="AI24" s="60">
        <v>864</v>
      </c>
      <c r="AJ24" s="222"/>
      <c r="AK24" s="222"/>
    </row>
    <row r="25" spans="2:37" ht="34.5" customHeight="1">
      <c r="C25" s="208" t="s">
        <v>321</v>
      </c>
      <c r="D25" s="48" t="s">
        <v>322</v>
      </c>
      <c r="E25" s="314" t="s">
        <v>190</v>
      </c>
      <c r="F25" s="314"/>
      <c r="G25" s="314"/>
      <c r="H25" s="314"/>
      <c r="I25" s="314"/>
      <c r="J25" s="314"/>
      <c r="K25" s="314"/>
      <c r="L25" s="190"/>
      <c r="M25" s="59">
        <f t="shared" si="10"/>
        <v>421306</v>
      </c>
      <c r="N25" s="60">
        <f t="shared" si="6"/>
        <v>402873</v>
      </c>
      <c r="O25" s="60">
        <f t="shared" si="11"/>
        <v>18433</v>
      </c>
      <c r="P25" s="60">
        <v>183868</v>
      </c>
      <c r="Q25" s="60">
        <v>42303</v>
      </c>
      <c r="R25" s="60">
        <v>35484</v>
      </c>
      <c r="S25" s="60">
        <v>24957</v>
      </c>
      <c r="T25" s="60">
        <v>23186</v>
      </c>
      <c r="U25" s="60"/>
      <c r="V25" s="60"/>
      <c r="W25" s="60">
        <v>12163</v>
      </c>
      <c r="X25" s="60">
        <v>4387</v>
      </c>
      <c r="Y25" s="60">
        <v>8345</v>
      </c>
      <c r="Z25" s="60">
        <v>8222</v>
      </c>
      <c r="AA25" s="60">
        <v>11474</v>
      </c>
      <c r="AB25" s="60">
        <v>17653</v>
      </c>
      <c r="AC25" s="60">
        <v>11395</v>
      </c>
      <c r="AD25" s="60">
        <v>10813</v>
      </c>
      <c r="AE25" s="60">
        <v>8623</v>
      </c>
      <c r="AF25" s="60">
        <v>552</v>
      </c>
      <c r="AG25" s="60">
        <v>8893</v>
      </c>
      <c r="AH25" s="60">
        <v>3781</v>
      </c>
      <c r="AI25" s="60">
        <v>5207</v>
      </c>
      <c r="AJ25" s="222"/>
      <c r="AK25" s="222"/>
    </row>
    <row r="26" spans="2:37" ht="34.5" customHeight="1">
      <c r="C26" s="208" t="s">
        <v>321</v>
      </c>
      <c r="D26" s="48" t="s">
        <v>312</v>
      </c>
      <c r="E26" s="314" t="s">
        <v>459</v>
      </c>
      <c r="F26" s="314"/>
      <c r="G26" s="314"/>
      <c r="H26" s="314"/>
      <c r="I26" s="314"/>
      <c r="J26" s="314"/>
      <c r="K26" s="314"/>
      <c r="L26" s="190"/>
      <c r="M26" s="59">
        <f t="shared" si="10"/>
        <v>254316</v>
      </c>
      <c r="N26" s="60">
        <f t="shared" si="6"/>
        <v>243412</v>
      </c>
      <c r="O26" s="60">
        <f t="shared" si="11"/>
        <v>10904</v>
      </c>
      <c r="P26" s="60">
        <v>124040</v>
      </c>
      <c r="Q26" s="60">
        <v>14642</v>
      </c>
      <c r="R26" s="60">
        <v>18557</v>
      </c>
      <c r="S26" s="60">
        <v>15667</v>
      </c>
      <c r="T26" s="60">
        <v>9440</v>
      </c>
      <c r="U26" s="60"/>
      <c r="V26" s="60"/>
      <c r="W26" s="60">
        <v>6799</v>
      </c>
      <c r="X26" s="60">
        <v>19763</v>
      </c>
      <c r="Y26" s="60">
        <v>2613</v>
      </c>
      <c r="Z26" s="60">
        <v>2369</v>
      </c>
      <c r="AA26" s="60">
        <v>4200</v>
      </c>
      <c r="AB26" s="60">
        <v>9271</v>
      </c>
      <c r="AC26" s="60">
        <v>4163</v>
      </c>
      <c r="AD26" s="60">
        <v>4621</v>
      </c>
      <c r="AE26" s="60">
        <v>7267</v>
      </c>
      <c r="AF26" s="60">
        <v>204</v>
      </c>
      <c r="AG26" s="60">
        <v>4089</v>
      </c>
      <c r="AH26" s="60">
        <v>3072</v>
      </c>
      <c r="AI26" s="60">
        <v>3539</v>
      </c>
      <c r="AJ26" s="222"/>
      <c r="AK26" s="222"/>
    </row>
    <row r="27" spans="2:37" ht="34.5" customHeight="1">
      <c r="C27" s="208" t="s">
        <v>321</v>
      </c>
      <c r="D27" s="48" t="s">
        <v>313</v>
      </c>
      <c r="E27" s="314" t="s">
        <v>381</v>
      </c>
      <c r="F27" s="314"/>
      <c r="G27" s="314"/>
      <c r="H27" s="314"/>
      <c r="I27" s="314"/>
      <c r="J27" s="314"/>
      <c r="K27" s="314"/>
      <c r="L27" s="190"/>
      <c r="M27" s="59">
        <v>135111</v>
      </c>
      <c r="N27" s="60">
        <v>130908</v>
      </c>
      <c r="O27" s="60">
        <f t="shared" si="11"/>
        <v>4203</v>
      </c>
      <c r="P27" s="60">
        <v>75224</v>
      </c>
      <c r="Q27" s="60">
        <v>11729</v>
      </c>
      <c r="R27" s="60">
        <v>6853</v>
      </c>
      <c r="S27" s="60">
        <v>5655</v>
      </c>
      <c r="T27" s="60">
        <v>6316</v>
      </c>
      <c r="U27" s="60"/>
      <c r="V27" s="60"/>
      <c r="W27" s="60">
        <v>3666</v>
      </c>
      <c r="X27" s="60">
        <v>1405</v>
      </c>
      <c r="Y27" s="60">
        <v>1920</v>
      </c>
      <c r="Z27" s="60">
        <v>1803</v>
      </c>
      <c r="AA27" s="172">
        <v>4052</v>
      </c>
      <c r="AB27" s="60">
        <v>4252</v>
      </c>
      <c r="AC27" s="60">
        <v>3042</v>
      </c>
      <c r="AD27" s="60">
        <v>2623</v>
      </c>
      <c r="AE27" s="60">
        <v>2386</v>
      </c>
      <c r="AF27" s="60">
        <v>228</v>
      </c>
      <c r="AG27" s="60">
        <v>1962</v>
      </c>
      <c r="AH27" s="60">
        <v>749</v>
      </c>
      <c r="AI27" s="60">
        <v>1264</v>
      </c>
      <c r="AJ27" s="222"/>
      <c r="AK27" s="222"/>
    </row>
    <row r="28" spans="2:37" ht="34.5" customHeight="1">
      <c r="C28" s="208" t="s">
        <v>2</v>
      </c>
      <c r="D28" s="48" t="s">
        <v>288</v>
      </c>
      <c r="E28" s="314" t="s">
        <v>460</v>
      </c>
      <c r="F28" s="314"/>
      <c r="G28" s="314"/>
      <c r="H28" s="314"/>
      <c r="I28" s="314"/>
      <c r="J28" s="314"/>
      <c r="K28" s="314"/>
      <c r="L28" s="190"/>
      <c r="M28" s="59">
        <f t="shared" si="10"/>
        <v>135335</v>
      </c>
      <c r="N28" s="60">
        <f t="shared" si="6"/>
        <v>127933</v>
      </c>
      <c r="O28" s="60">
        <f t="shared" si="11"/>
        <v>7402</v>
      </c>
      <c r="P28" s="60">
        <v>45257</v>
      </c>
      <c r="Q28" s="60">
        <v>32631</v>
      </c>
      <c r="R28" s="60">
        <v>8556</v>
      </c>
      <c r="S28" s="60">
        <v>8332</v>
      </c>
      <c r="T28" s="60">
        <v>4596</v>
      </c>
      <c r="U28" s="60"/>
      <c r="V28" s="60"/>
      <c r="W28" s="60">
        <v>2752</v>
      </c>
      <c r="X28" s="60">
        <v>1290</v>
      </c>
      <c r="Y28" s="60">
        <v>3596</v>
      </c>
      <c r="Z28" s="60">
        <v>1886</v>
      </c>
      <c r="AA28" s="60">
        <v>1495</v>
      </c>
      <c r="AB28" s="60">
        <v>3830</v>
      </c>
      <c r="AC28" s="60">
        <v>2049</v>
      </c>
      <c r="AD28" s="60">
        <v>9972</v>
      </c>
      <c r="AE28" s="60">
        <v>1691</v>
      </c>
      <c r="AF28" s="60">
        <v>213</v>
      </c>
      <c r="AG28" s="60">
        <v>2389</v>
      </c>
      <c r="AH28" s="60">
        <v>3618</v>
      </c>
      <c r="AI28" s="60">
        <v>1182</v>
      </c>
      <c r="AJ28" s="222"/>
      <c r="AK28" s="222"/>
    </row>
    <row r="29" spans="2:37" ht="34.5" customHeight="1">
      <c r="C29" s="208" t="s">
        <v>2</v>
      </c>
      <c r="D29" s="48" t="s">
        <v>1</v>
      </c>
      <c r="E29" s="321" t="s">
        <v>492</v>
      </c>
      <c r="F29" s="311"/>
      <c r="G29" s="311"/>
      <c r="H29" s="311"/>
      <c r="I29" s="311"/>
      <c r="J29" s="311"/>
      <c r="K29" s="311"/>
      <c r="L29" s="190"/>
      <c r="M29" s="59">
        <f t="shared" si="10"/>
        <v>238699</v>
      </c>
      <c r="N29" s="60">
        <f t="shared" si="6"/>
        <v>232885</v>
      </c>
      <c r="O29" s="60">
        <f t="shared" si="11"/>
        <v>5814</v>
      </c>
      <c r="P29" s="60">
        <v>144700</v>
      </c>
      <c r="Q29" s="60">
        <v>20385</v>
      </c>
      <c r="R29" s="60">
        <v>15510</v>
      </c>
      <c r="S29" s="60">
        <v>9810</v>
      </c>
      <c r="T29" s="60">
        <v>9840</v>
      </c>
      <c r="U29" s="60"/>
      <c r="V29" s="60"/>
      <c r="W29" s="60">
        <v>4176</v>
      </c>
      <c r="X29" s="60">
        <v>1999</v>
      </c>
      <c r="Y29" s="60">
        <v>3329</v>
      </c>
      <c r="Z29" s="60">
        <v>2815</v>
      </c>
      <c r="AA29" s="60">
        <v>2613</v>
      </c>
      <c r="AB29" s="60">
        <v>7009</v>
      </c>
      <c r="AC29" s="60">
        <v>5310</v>
      </c>
      <c r="AD29" s="60">
        <v>1870</v>
      </c>
      <c r="AE29" s="60">
        <v>3519</v>
      </c>
      <c r="AF29" s="60">
        <v>0</v>
      </c>
      <c r="AG29" s="60">
        <v>3539</v>
      </c>
      <c r="AH29" s="60">
        <v>243</v>
      </c>
      <c r="AI29" s="60">
        <v>2032</v>
      </c>
      <c r="AJ29" s="222"/>
      <c r="AK29" s="222"/>
    </row>
    <row r="30" spans="2:37" ht="34.5" customHeight="1">
      <c r="C30" s="208" t="s">
        <v>2</v>
      </c>
      <c r="D30" s="48" t="s">
        <v>289</v>
      </c>
      <c r="E30" s="314" t="s">
        <v>419</v>
      </c>
      <c r="F30" s="314"/>
      <c r="G30" s="314"/>
      <c r="H30" s="314"/>
      <c r="I30" s="314"/>
      <c r="J30" s="314"/>
      <c r="K30" s="314"/>
      <c r="L30" s="190"/>
      <c r="M30" s="59">
        <f t="shared" si="10"/>
        <v>247728</v>
      </c>
      <c r="N30" s="60">
        <f t="shared" si="6"/>
        <v>230423</v>
      </c>
      <c r="O30" s="60">
        <f t="shared" si="11"/>
        <v>17305</v>
      </c>
      <c r="P30" s="60">
        <v>91869</v>
      </c>
      <c r="Q30" s="60">
        <v>25040</v>
      </c>
      <c r="R30" s="60">
        <v>13866</v>
      </c>
      <c r="S30" s="60">
        <v>13401</v>
      </c>
      <c r="T30" s="60">
        <v>15518</v>
      </c>
      <c r="U30" s="60"/>
      <c r="V30" s="60"/>
      <c r="W30" s="60">
        <v>5746</v>
      </c>
      <c r="X30" s="60">
        <v>3275</v>
      </c>
      <c r="Y30" s="60">
        <v>8580</v>
      </c>
      <c r="Z30" s="60">
        <v>4556</v>
      </c>
      <c r="AA30" s="60">
        <v>5357</v>
      </c>
      <c r="AB30" s="60">
        <v>10926</v>
      </c>
      <c r="AC30" s="60">
        <v>9558</v>
      </c>
      <c r="AD30" s="60">
        <v>14891</v>
      </c>
      <c r="AE30" s="60">
        <v>7840</v>
      </c>
      <c r="AF30" s="60">
        <v>614</v>
      </c>
      <c r="AG30" s="60">
        <v>4090</v>
      </c>
      <c r="AH30" s="60">
        <v>1876</v>
      </c>
      <c r="AI30" s="60">
        <v>10725</v>
      </c>
      <c r="AJ30" s="222"/>
      <c r="AK30" s="222"/>
    </row>
    <row r="31" spans="2:37" ht="34.5" customHeight="1">
      <c r="C31" s="208" t="s">
        <v>2</v>
      </c>
      <c r="D31" s="48" t="s">
        <v>290</v>
      </c>
      <c r="E31" s="314" t="s">
        <v>212</v>
      </c>
      <c r="F31" s="314"/>
      <c r="G31" s="314"/>
      <c r="H31" s="314"/>
      <c r="I31" s="314"/>
      <c r="J31" s="314"/>
      <c r="K31" s="314"/>
      <c r="L31" s="190"/>
      <c r="M31" s="59">
        <f t="shared" si="10"/>
        <v>177215</v>
      </c>
      <c r="N31" s="60">
        <f t="shared" si="6"/>
        <v>170223</v>
      </c>
      <c r="O31" s="60">
        <f t="shared" si="11"/>
        <v>6992</v>
      </c>
      <c r="P31" s="60">
        <v>74734</v>
      </c>
      <c r="Q31" s="60">
        <v>24673</v>
      </c>
      <c r="R31" s="60">
        <v>11194</v>
      </c>
      <c r="S31" s="60">
        <v>10311</v>
      </c>
      <c r="T31" s="60">
        <v>9108</v>
      </c>
      <c r="U31" s="60"/>
      <c r="V31" s="60"/>
      <c r="W31" s="60">
        <v>5082</v>
      </c>
      <c r="X31" s="60">
        <v>2222</v>
      </c>
      <c r="Y31" s="60">
        <v>3788</v>
      </c>
      <c r="Z31" s="60">
        <v>2883</v>
      </c>
      <c r="AA31" s="60">
        <v>2798</v>
      </c>
      <c r="AB31" s="60">
        <v>8510</v>
      </c>
      <c r="AC31" s="60">
        <v>4363</v>
      </c>
      <c r="AD31" s="60">
        <v>7423</v>
      </c>
      <c r="AE31" s="60">
        <v>3134</v>
      </c>
      <c r="AF31" s="60">
        <v>295</v>
      </c>
      <c r="AG31" s="60">
        <v>3132</v>
      </c>
      <c r="AH31" s="60">
        <v>956</v>
      </c>
      <c r="AI31" s="60">
        <v>2609</v>
      </c>
      <c r="AJ31" s="222"/>
      <c r="AK31" s="222"/>
    </row>
    <row r="32" spans="2:37" ht="34.5" customHeight="1">
      <c r="C32" s="208" t="s">
        <v>2</v>
      </c>
      <c r="D32" s="48" t="s">
        <v>291</v>
      </c>
      <c r="E32" s="317" t="s">
        <v>420</v>
      </c>
      <c r="F32" s="314"/>
      <c r="G32" s="314"/>
      <c r="H32" s="314"/>
      <c r="I32" s="314"/>
      <c r="J32" s="314"/>
      <c r="K32" s="314"/>
      <c r="L32" s="190"/>
      <c r="M32" s="59">
        <f t="shared" si="10"/>
        <v>424127</v>
      </c>
      <c r="N32" s="60">
        <f t="shared" si="6"/>
        <v>409824</v>
      </c>
      <c r="O32" s="60">
        <f t="shared" si="11"/>
        <v>14303</v>
      </c>
      <c r="P32" s="60">
        <v>160365</v>
      </c>
      <c r="Q32" s="60">
        <v>63246</v>
      </c>
      <c r="R32" s="60">
        <v>27423</v>
      </c>
      <c r="S32" s="60">
        <v>25673</v>
      </c>
      <c r="T32" s="60">
        <v>29063</v>
      </c>
      <c r="U32" s="60"/>
      <c r="V32" s="60"/>
      <c r="W32" s="60">
        <v>12587</v>
      </c>
      <c r="X32" s="60">
        <v>5365</v>
      </c>
      <c r="Y32" s="60">
        <v>8444</v>
      </c>
      <c r="Z32" s="60">
        <v>7313</v>
      </c>
      <c r="AA32" s="60">
        <v>8722</v>
      </c>
      <c r="AB32" s="60">
        <v>20020</v>
      </c>
      <c r="AC32" s="60">
        <v>15125</v>
      </c>
      <c r="AD32" s="60">
        <v>18377</v>
      </c>
      <c r="AE32" s="60">
        <v>8101</v>
      </c>
      <c r="AF32" s="60">
        <v>385</v>
      </c>
      <c r="AG32" s="60">
        <v>7952</v>
      </c>
      <c r="AH32" s="60">
        <v>2355</v>
      </c>
      <c r="AI32" s="60">
        <v>3611</v>
      </c>
      <c r="AJ32" s="222"/>
      <c r="AK32" s="222"/>
    </row>
    <row r="33" spans="1:37" ht="34.5" customHeight="1">
      <c r="C33" s="208" t="s">
        <v>2</v>
      </c>
      <c r="D33" s="48" t="s">
        <v>71</v>
      </c>
      <c r="E33" s="314" t="s">
        <v>421</v>
      </c>
      <c r="F33" s="314"/>
      <c r="G33" s="314"/>
      <c r="H33" s="314"/>
      <c r="I33" s="314"/>
      <c r="J33" s="314"/>
      <c r="K33" s="314"/>
      <c r="L33" s="190"/>
      <c r="M33" s="59">
        <f t="shared" si="10"/>
        <v>189097</v>
      </c>
      <c r="N33" s="60">
        <f t="shared" si="6"/>
        <v>179074</v>
      </c>
      <c r="O33" s="60">
        <f t="shared" si="11"/>
        <v>10023</v>
      </c>
      <c r="P33" s="60">
        <v>80919</v>
      </c>
      <c r="Q33" s="60">
        <v>21969</v>
      </c>
      <c r="R33" s="60">
        <v>13869</v>
      </c>
      <c r="S33" s="60">
        <v>11688</v>
      </c>
      <c r="T33" s="60">
        <v>9767</v>
      </c>
      <c r="U33" s="60"/>
      <c r="V33" s="60"/>
      <c r="W33" s="60">
        <v>5508</v>
      </c>
      <c r="X33" s="60">
        <v>2232</v>
      </c>
      <c r="Y33" s="60">
        <v>4295</v>
      </c>
      <c r="Z33" s="60">
        <v>2916</v>
      </c>
      <c r="AA33" s="60">
        <v>3662</v>
      </c>
      <c r="AB33" s="60">
        <v>8344</v>
      </c>
      <c r="AC33" s="60">
        <v>5314</v>
      </c>
      <c r="AD33" s="60">
        <v>4695</v>
      </c>
      <c r="AE33" s="60">
        <v>3896</v>
      </c>
      <c r="AF33" s="60">
        <v>240</v>
      </c>
      <c r="AG33" s="60">
        <v>5918</v>
      </c>
      <c r="AH33" s="60">
        <v>1313</v>
      </c>
      <c r="AI33" s="60">
        <v>2552</v>
      </c>
      <c r="AJ33" s="222"/>
      <c r="AK33" s="222"/>
    </row>
    <row r="34" spans="1:37" ht="14.25" customHeight="1">
      <c r="E34" s="317"/>
      <c r="F34" s="314"/>
      <c r="G34" s="314"/>
      <c r="H34" s="314"/>
      <c r="I34" s="314"/>
      <c r="J34" s="314"/>
      <c r="K34" s="314"/>
      <c r="L34" s="190"/>
      <c r="M34" s="5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222"/>
      <c r="AK34" s="222"/>
    </row>
    <row r="35" spans="1:37" ht="34.5" customHeight="1">
      <c r="C35" s="208"/>
      <c r="D35" s="193" t="s">
        <v>191</v>
      </c>
      <c r="F35" s="317" t="s">
        <v>384</v>
      </c>
      <c r="G35" s="314"/>
      <c r="H35" s="314"/>
      <c r="I35" s="314"/>
      <c r="J35" s="314"/>
      <c r="K35" s="314"/>
      <c r="L35" s="189"/>
      <c r="M35" s="59">
        <f>SUM(N35:O35)</f>
        <v>47509</v>
      </c>
      <c r="N35" s="60">
        <f>SUM(P35:AE35)</f>
        <v>45708</v>
      </c>
      <c r="O35" s="60">
        <f t="shared" si="11"/>
        <v>1801</v>
      </c>
      <c r="P35" s="60">
        <v>23665</v>
      </c>
      <c r="Q35" s="60">
        <v>3592</v>
      </c>
      <c r="R35" s="60">
        <v>3257</v>
      </c>
      <c r="S35" s="60">
        <v>2736</v>
      </c>
      <c r="T35" s="60">
        <v>2310</v>
      </c>
      <c r="U35" s="60"/>
      <c r="V35" s="60"/>
      <c r="W35" s="60">
        <v>1134</v>
      </c>
      <c r="X35" s="60">
        <v>1021</v>
      </c>
      <c r="Y35" s="60">
        <v>794</v>
      </c>
      <c r="Z35" s="60">
        <v>820</v>
      </c>
      <c r="AA35" s="172">
        <v>937</v>
      </c>
      <c r="AB35" s="60">
        <v>2228</v>
      </c>
      <c r="AC35" s="60">
        <v>1125</v>
      </c>
      <c r="AD35" s="60">
        <v>1221</v>
      </c>
      <c r="AE35" s="173">
        <v>868</v>
      </c>
      <c r="AF35" s="172">
        <v>42</v>
      </c>
      <c r="AG35" s="172">
        <v>819</v>
      </c>
      <c r="AH35" s="60">
        <v>403</v>
      </c>
      <c r="AI35" s="60">
        <v>537</v>
      </c>
      <c r="AJ35" s="222"/>
      <c r="AK35" s="222"/>
    </row>
    <row r="36" spans="1:37" ht="6.75" customHeight="1" thickBot="1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174"/>
      <c r="N36" s="175"/>
      <c r="O36" s="175"/>
      <c r="P36" s="175"/>
      <c r="Q36" s="175"/>
      <c r="R36" s="175"/>
      <c r="S36" s="175"/>
      <c r="T36" s="175"/>
      <c r="U36" s="60"/>
      <c r="V36" s="60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222"/>
      <c r="AK36" s="222"/>
    </row>
    <row r="37" spans="1:37" ht="23.25" customHeight="1">
      <c r="B37" s="201" t="s">
        <v>414</v>
      </c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22"/>
      <c r="O37" s="222"/>
      <c r="P37" s="222"/>
      <c r="Q37" s="65"/>
      <c r="R37" s="222"/>
      <c r="S37" s="222"/>
      <c r="T37" s="222"/>
      <c r="U37" s="222"/>
      <c r="V37" s="284"/>
      <c r="W37" s="222"/>
      <c r="X37" s="222"/>
      <c r="Y37" s="222"/>
      <c r="Z37" s="222"/>
      <c r="AA37" s="222"/>
      <c r="AB37" s="222"/>
      <c r="AC37" s="213"/>
      <c r="AD37" s="213"/>
      <c r="AE37" s="213"/>
      <c r="AG37" s="213"/>
      <c r="AI37" s="209" t="s">
        <v>464</v>
      </c>
    </row>
    <row r="38" spans="1:37" ht="23.25" customHeight="1"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65"/>
      <c r="R38" s="222"/>
      <c r="S38" s="222"/>
      <c r="T38" s="222"/>
      <c r="U38" s="222"/>
      <c r="V38" s="284"/>
      <c r="W38" s="222"/>
      <c r="X38" s="222"/>
      <c r="Y38" s="222"/>
      <c r="Z38" s="222"/>
      <c r="AA38" s="222"/>
      <c r="AB38" s="222"/>
      <c r="AC38" s="213"/>
      <c r="AD38" s="213"/>
      <c r="AE38" s="213"/>
      <c r="AG38" s="213"/>
      <c r="AI38" s="209"/>
    </row>
    <row r="39" spans="1:37" ht="22.5" customHeight="1">
      <c r="AC39" s="66"/>
      <c r="AD39" s="66"/>
      <c r="AE39" s="66"/>
      <c r="AH39" s="66"/>
    </row>
  </sheetData>
  <mergeCells count="33">
    <mergeCell ref="J8:K8"/>
    <mergeCell ref="A6:D6"/>
    <mergeCell ref="E26:K26"/>
    <mergeCell ref="B38:P38"/>
    <mergeCell ref="A8:D8"/>
    <mergeCell ref="B16:J16"/>
    <mergeCell ref="B21:J21"/>
    <mergeCell ref="E18:K18"/>
    <mergeCell ref="E14:K14"/>
    <mergeCell ref="E32:K32"/>
    <mergeCell ref="F35:K35"/>
    <mergeCell ref="E27:K27"/>
    <mergeCell ref="E34:K34"/>
    <mergeCell ref="E31:K31"/>
    <mergeCell ref="E33:K33"/>
    <mergeCell ref="B11:J11"/>
    <mergeCell ref="E29:K29"/>
    <mergeCell ref="A7:D7"/>
    <mergeCell ref="E30:K30"/>
    <mergeCell ref="A5:D5"/>
    <mergeCell ref="E28:K28"/>
    <mergeCell ref="A1:J1"/>
    <mergeCell ref="F3:J3"/>
    <mergeCell ref="E17:K17"/>
    <mergeCell ref="E25:K25"/>
    <mergeCell ref="E12:K12"/>
    <mergeCell ref="E19:K19"/>
    <mergeCell ref="E22:K22"/>
    <mergeCell ref="A3:E3"/>
    <mergeCell ref="E13:K13"/>
    <mergeCell ref="A4:L4"/>
    <mergeCell ref="E23:K23"/>
    <mergeCell ref="E24:K2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1" firstPageNumber="65" orientation="portrait" r:id="rId1"/>
  <headerFooter alignWithMargins="0">
    <oddFooter>&amp;C&amp;P</oddFooter>
  </headerFooter>
  <colBreaks count="1" manualBreakCount="1">
    <brk id="21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J43"/>
  <sheetViews>
    <sheetView showGridLines="0" view="pageBreakPreview" zoomScale="70" zoomScaleNormal="70" zoomScaleSheetLayoutView="70" workbookViewId="0">
      <pane ySplit="4" topLeftCell="A5" activePane="bottomLeft" state="frozen"/>
      <selection pane="bottomLeft"/>
    </sheetView>
  </sheetViews>
  <sheetFormatPr defaultColWidth="3.625" defaultRowHeight="24" customHeight="1"/>
  <cols>
    <col min="1" max="7" width="3.625" style="198" customWidth="1"/>
    <col min="8" max="8" width="4.125" style="198" customWidth="1"/>
    <col min="9" max="11" width="3.625" style="198"/>
    <col min="12" max="12" width="2" style="198" customWidth="1"/>
    <col min="13" max="13" width="12.625" style="198" customWidth="1"/>
    <col min="14" max="14" width="11.5" style="198" customWidth="1"/>
    <col min="15" max="15" width="11.375" style="198" customWidth="1"/>
    <col min="16" max="16" width="11.25" style="198" customWidth="1"/>
    <col min="17" max="17" width="10.5" style="198" customWidth="1"/>
    <col min="18" max="18" width="10.625" style="198" customWidth="1"/>
    <col min="19" max="19" width="10.5" style="198" customWidth="1"/>
    <col min="20" max="20" width="9.875" style="198" customWidth="1"/>
    <col min="21" max="21" width="1" style="198" customWidth="1"/>
    <col min="22" max="22" width="1" style="282" customWidth="1"/>
    <col min="23" max="32" width="9.375" style="198" customWidth="1"/>
    <col min="33" max="33" width="9.875" style="198" customWidth="1"/>
    <col min="34" max="35" width="9.375" style="198" customWidth="1"/>
    <col min="36" max="16384" width="3.625" style="198"/>
  </cols>
  <sheetData>
    <row r="1" spans="1:140" ht="35.25" customHeight="1">
      <c r="A1" s="334" t="s">
        <v>359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199"/>
      <c r="V1" s="199"/>
      <c r="W1" s="323" t="s">
        <v>360</v>
      </c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</row>
    <row r="2" spans="1:140" ht="24" customHeight="1" thickBot="1">
      <c r="A2" s="79" t="s">
        <v>3</v>
      </c>
      <c r="B2" s="79"/>
      <c r="C2" s="79"/>
      <c r="D2" s="79"/>
      <c r="E2" s="79"/>
      <c r="M2" s="80"/>
      <c r="N2" s="80"/>
      <c r="O2" s="80"/>
      <c r="P2" s="80"/>
      <c r="Q2" s="80"/>
      <c r="R2" s="80"/>
      <c r="S2" s="80"/>
      <c r="T2" s="80"/>
      <c r="U2" s="78"/>
      <c r="V2" s="78"/>
      <c r="W2" s="80"/>
      <c r="X2" s="80"/>
      <c r="Y2" s="80"/>
      <c r="Z2" s="80"/>
      <c r="AA2" s="80"/>
      <c r="AB2" s="80"/>
      <c r="AC2" s="81"/>
      <c r="AD2" s="81"/>
      <c r="AE2" s="81"/>
      <c r="AF2" s="67"/>
      <c r="AG2" s="80"/>
      <c r="AH2" s="81"/>
      <c r="AI2" s="67" t="s">
        <v>342</v>
      </c>
    </row>
    <row r="3" spans="1:140" ht="57" customHeight="1">
      <c r="A3" s="332" t="s">
        <v>4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3"/>
      <c r="M3" s="15" t="s">
        <v>177</v>
      </c>
      <c r="N3" s="15" t="s">
        <v>178</v>
      </c>
      <c r="O3" s="15" t="s">
        <v>485</v>
      </c>
      <c r="P3" s="15" t="s">
        <v>325</v>
      </c>
      <c r="Q3" s="15" t="s">
        <v>326</v>
      </c>
      <c r="R3" s="15" t="s">
        <v>327</v>
      </c>
      <c r="S3" s="15" t="s">
        <v>328</v>
      </c>
      <c r="T3" s="292" t="s">
        <v>329</v>
      </c>
      <c r="U3" s="78"/>
      <c r="V3" s="78"/>
      <c r="W3" s="292" t="s">
        <v>330</v>
      </c>
      <c r="X3" s="15" t="s">
        <v>331</v>
      </c>
      <c r="Y3" s="15" t="s">
        <v>332</v>
      </c>
      <c r="Z3" s="99" t="s">
        <v>333</v>
      </c>
      <c r="AA3" s="15" t="s">
        <v>334</v>
      </c>
      <c r="AB3" s="15" t="s">
        <v>335</v>
      </c>
      <c r="AC3" s="99" t="s">
        <v>278</v>
      </c>
      <c r="AD3" s="15" t="s">
        <v>336</v>
      </c>
      <c r="AE3" s="15" t="s">
        <v>337</v>
      </c>
      <c r="AF3" s="98" t="s">
        <v>340</v>
      </c>
      <c r="AG3" s="15" t="s">
        <v>351</v>
      </c>
      <c r="AH3" s="15" t="s">
        <v>338</v>
      </c>
      <c r="AI3" s="98" t="s">
        <v>339</v>
      </c>
      <c r="AJ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</row>
    <row r="4" spans="1:140" s="26" customFormat="1" ht="26.25" hidden="1" customHeight="1">
      <c r="F4" s="82"/>
      <c r="G4" s="82"/>
      <c r="H4" s="26" t="s">
        <v>158</v>
      </c>
      <c r="I4" s="26" t="s">
        <v>158</v>
      </c>
      <c r="J4" s="83"/>
      <c r="M4" s="84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6"/>
      <c r="AK4" s="86"/>
    </row>
    <row r="5" spans="1:140" s="94" customFormat="1" ht="24" customHeight="1">
      <c r="A5" s="331" t="s">
        <v>385</v>
      </c>
      <c r="B5" s="331"/>
      <c r="C5" s="331"/>
      <c r="D5" s="331"/>
      <c r="F5" s="198" t="s">
        <v>6</v>
      </c>
      <c r="H5" s="253" t="s">
        <v>158</v>
      </c>
      <c r="I5" s="286" t="s">
        <v>162</v>
      </c>
      <c r="J5" s="329" t="s">
        <v>7</v>
      </c>
      <c r="K5" s="329"/>
      <c r="L5" s="330"/>
      <c r="M5" s="73">
        <v>3038704</v>
      </c>
      <c r="N5" s="74">
        <f>SUM(P5:AE5)</f>
        <v>2904588</v>
      </c>
      <c r="O5" s="74">
        <f>SUM(AF5:AI5)</f>
        <v>134114</v>
      </c>
      <c r="P5" s="252">
        <v>1457712</v>
      </c>
      <c r="Q5" s="252">
        <v>260867</v>
      </c>
      <c r="R5" s="252">
        <v>214027</v>
      </c>
      <c r="S5" s="252">
        <v>159509</v>
      </c>
      <c r="T5" s="252">
        <v>155293</v>
      </c>
      <c r="U5" s="252"/>
      <c r="V5" s="281"/>
      <c r="W5" s="252">
        <v>79646</v>
      </c>
      <c r="X5" s="252">
        <v>58799</v>
      </c>
      <c r="Y5" s="252">
        <v>50705</v>
      </c>
      <c r="Z5" s="252">
        <v>47942</v>
      </c>
      <c r="AA5" s="252">
        <v>64126</v>
      </c>
      <c r="AB5" s="252">
        <v>137463</v>
      </c>
      <c r="AC5" s="252">
        <v>77008</v>
      </c>
      <c r="AD5" s="252">
        <v>81131</v>
      </c>
      <c r="AE5" s="252">
        <v>60360</v>
      </c>
      <c r="AF5" s="252">
        <v>3430</v>
      </c>
      <c r="AG5" s="252">
        <v>66836</v>
      </c>
      <c r="AH5" s="252">
        <v>26358</v>
      </c>
      <c r="AI5" s="252">
        <v>37490</v>
      </c>
    </row>
    <row r="6" spans="1:140" s="94" customFormat="1" ht="24" customHeight="1">
      <c r="H6" s="253" t="s">
        <v>158</v>
      </c>
      <c r="I6" s="286" t="s">
        <v>163</v>
      </c>
      <c r="M6" s="73">
        <v>3013887</v>
      </c>
      <c r="N6" s="74">
        <v>2878900</v>
      </c>
      <c r="O6" s="74">
        <f t="shared" ref="O6" si="0">SUM(AF6:AI6)</f>
        <v>134985</v>
      </c>
      <c r="P6" s="252">
        <v>1407977</v>
      </c>
      <c r="Q6" s="252">
        <v>270823</v>
      </c>
      <c r="R6" s="252">
        <v>206679</v>
      </c>
      <c r="S6" s="252">
        <v>168767</v>
      </c>
      <c r="T6" s="252">
        <v>160199</v>
      </c>
      <c r="U6" s="252"/>
      <c r="V6" s="281"/>
      <c r="W6" s="252">
        <v>83486</v>
      </c>
      <c r="X6" s="252">
        <v>55159</v>
      </c>
      <c r="Y6" s="252">
        <v>56228</v>
      </c>
      <c r="Z6" s="252">
        <v>53339</v>
      </c>
      <c r="AA6" s="252">
        <v>64024</v>
      </c>
      <c r="AB6" s="252">
        <v>136193</v>
      </c>
      <c r="AC6" s="252">
        <v>78091</v>
      </c>
      <c r="AD6" s="252">
        <v>84265</v>
      </c>
      <c r="AE6" s="252">
        <v>53669</v>
      </c>
      <c r="AF6" s="252">
        <v>3564</v>
      </c>
      <c r="AG6" s="252">
        <v>67177</v>
      </c>
      <c r="AH6" s="252">
        <v>25972</v>
      </c>
      <c r="AI6" s="252">
        <v>38272</v>
      </c>
    </row>
    <row r="7" spans="1:140" s="94" customFormat="1" ht="24" customHeight="1">
      <c r="H7" s="26" t="s">
        <v>158</v>
      </c>
      <c r="I7" s="287" t="s">
        <v>164</v>
      </c>
      <c r="M7" s="113">
        <v>3122174</v>
      </c>
      <c r="N7" s="114">
        <f t="shared" ref="N7" si="1">SUM(P7:AE7)</f>
        <v>2982791</v>
      </c>
      <c r="O7" s="114">
        <v>139383</v>
      </c>
      <c r="P7" s="94">
        <v>1482118</v>
      </c>
      <c r="Q7" s="94">
        <v>276657</v>
      </c>
      <c r="R7" s="94">
        <v>211035</v>
      </c>
      <c r="S7" s="94">
        <v>175422</v>
      </c>
      <c r="T7" s="94">
        <v>161239</v>
      </c>
      <c r="W7" s="94">
        <v>81764</v>
      </c>
      <c r="X7" s="94">
        <v>57605</v>
      </c>
      <c r="Y7" s="94">
        <v>54062</v>
      </c>
      <c r="Z7" s="94">
        <v>50664</v>
      </c>
      <c r="AA7" s="94">
        <v>65054</v>
      </c>
      <c r="AB7" s="94">
        <v>145500</v>
      </c>
      <c r="AC7" s="94">
        <v>80748</v>
      </c>
      <c r="AD7" s="94">
        <v>86964</v>
      </c>
      <c r="AE7" s="94">
        <v>53959</v>
      </c>
      <c r="AF7" s="94">
        <v>3473</v>
      </c>
      <c r="AG7" s="94">
        <v>69396</v>
      </c>
      <c r="AH7" s="94">
        <v>27127</v>
      </c>
      <c r="AI7" s="94">
        <v>39388</v>
      </c>
    </row>
    <row r="8" spans="1:140" s="94" customFormat="1" ht="13.5" customHeight="1">
      <c r="H8" s="26"/>
      <c r="I8" s="26"/>
      <c r="M8" s="115"/>
    </row>
    <row r="9" spans="1:140" ht="26.25" customHeight="1">
      <c r="K9" s="236"/>
      <c r="M9" s="84"/>
      <c r="N9" s="85"/>
      <c r="O9" s="85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168"/>
      <c r="AG9" s="168"/>
      <c r="AH9" s="168"/>
      <c r="AI9" s="168"/>
      <c r="AJ9" s="78"/>
      <c r="AK9" s="78"/>
    </row>
    <row r="10" spans="1:140" s="26" customFormat="1" ht="26.25" customHeight="1">
      <c r="B10" s="26" t="s">
        <v>0</v>
      </c>
      <c r="C10" s="331" t="s">
        <v>192</v>
      </c>
      <c r="D10" s="331"/>
      <c r="E10" s="331"/>
      <c r="F10" s="331"/>
      <c r="G10" s="331"/>
      <c r="K10" s="88"/>
      <c r="M10" s="84">
        <v>2051303</v>
      </c>
      <c r="N10" s="85">
        <v>1959502</v>
      </c>
      <c r="O10" s="85">
        <v>91801</v>
      </c>
      <c r="P10" s="169">
        <f>SUM(P12:P14)</f>
        <v>960373</v>
      </c>
      <c r="Q10" s="169">
        <f t="shared" ref="Q10:AI10" si="2">SUM(Q12:Q14)</f>
        <v>193141</v>
      </c>
      <c r="R10" s="169">
        <v>156869</v>
      </c>
      <c r="S10" s="169">
        <f t="shared" si="2"/>
        <v>99018</v>
      </c>
      <c r="T10" s="169">
        <v>109143</v>
      </c>
      <c r="U10" s="169"/>
      <c r="V10" s="169"/>
      <c r="W10" s="169">
        <f t="shared" si="2"/>
        <v>56955</v>
      </c>
      <c r="X10" s="169">
        <f t="shared" si="2"/>
        <v>28553</v>
      </c>
      <c r="Y10" s="169">
        <f t="shared" si="2"/>
        <v>30705</v>
      </c>
      <c r="Z10" s="169">
        <v>33177</v>
      </c>
      <c r="AA10" s="169">
        <v>43148</v>
      </c>
      <c r="AB10" s="169">
        <f t="shared" si="2"/>
        <v>91549</v>
      </c>
      <c r="AC10" s="169">
        <v>52683</v>
      </c>
      <c r="AD10" s="169">
        <f t="shared" si="2"/>
        <v>59511</v>
      </c>
      <c r="AE10" s="169">
        <f t="shared" si="2"/>
        <v>44677</v>
      </c>
      <c r="AF10" s="169">
        <v>2626</v>
      </c>
      <c r="AG10" s="169">
        <f t="shared" si="2"/>
        <v>48961</v>
      </c>
      <c r="AH10" s="169">
        <f t="shared" si="2"/>
        <v>13286</v>
      </c>
      <c r="AI10" s="169">
        <f t="shared" si="2"/>
        <v>26928</v>
      </c>
      <c r="AJ10" s="86"/>
      <c r="AK10" s="86"/>
    </row>
    <row r="11" spans="1:140" ht="26.25" customHeight="1">
      <c r="K11" s="236"/>
      <c r="M11" s="84"/>
      <c r="N11" s="85"/>
      <c r="O11" s="85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168"/>
      <c r="AG11" s="168"/>
      <c r="AH11" s="168"/>
      <c r="AI11" s="168"/>
      <c r="AJ11" s="78"/>
      <c r="AK11" s="78"/>
    </row>
    <row r="12" spans="1:140" ht="26.25" customHeight="1">
      <c r="B12" s="324" t="s">
        <v>343</v>
      </c>
      <c r="C12" s="325"/>
      <c r="D12" s="326" t="s">
        <v>193</v>
      </c>
      <c r="E12" s="327"/>
      <c r="F12" s="327"/>
      <c r="G12" s="327"/>
      <c r="H12" s="327"/>
      <c r="I12" s="327"/>
      <c r="J12" s="327"/>
      <c r="K12" s="327"/>
      <c r="M12" s="84">
        <v>1738732</v>
      </c>
      <c r="N12" s="77">
        <f t="shared" ref="N12" si="3">SUM(P12:AE12)</f>
        <v>1661188</v>
      </c>
      <c r="O12" s="77">
        <v>77544</v>
      </c>
      <c r="P12" s="77">
        <v>813922</v>
      </c>
      <c r="Q12" s="77">
        <v>162830</v>
      </c>
      <c r="R12" s="77">
        <v>133164</v>
      </c>
      <c r="S12" s="77">
        <v>84138</v>
      </c>
      <c r="T12" s="77">
        <v>92954</v>
      </c>
      <c r="U12" s="77"/>
      <c r="V12" s="77"/>
      <c r="W12" s="251">
        <v>48394</v>
      </c>
      <c r="X12" s="77">
        <v>24368</v>
      </c>
      <c r="Y12" s="77">
        <v>26102</v>
      </c>
      <c r="Z12" s="77">
        <v>28219</v>
      </c>
      <c r="AA12" s="77">
        <v>36722</v>
      </c>
      <c r="AB12" s="77">
        <v>77797</v>
      </c>
      <c r="AC12" s="77">
        <v>44644</v>
      </c>
      <c r="AD12" s="77">
        <v>50075</v>
      </c>
      <c r="AE12" s="77">
        <v>37859</v>
      </c>
      <c r="AF12" s="168">
        <v>2209</v>
      </c>
      <c r="AG12" s="168">
        <v>41422</v>
      </c>
      <c r="AH12" s="168">
        <v>11343</v>
      </c>
      <c r="AI12" s="168">
        <v>22569</v>
      </c>
      <c r="AJ12" s="78"/>
      <c r="AK12" s="78"/>
    </row>
    <row r="13" spans="1:140" ht="14.25" customHeight="1">
      <c r="K13" s="236"/>
      <c r="M13" s="84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168"/>
      <c r="AG13" s="168"/>
      <c r="AH13" s="168"/>
      <c r="AI13" s="168"/>
      <c r="AJ13" s="78"/>
      <c r="AK13" s="78"/>
    </row>
    <row r="14" spans="1:140" ht="26.25" customHeight="1">
      <c r="B14" s="324" t="s">
        <v>344</v>
      </c>
      <c r="C14" s="325"/>
      <c r="D14" s="326" t="s">
        <v>458</v>
      </c>
      <c r="E14" s="327"/>
      <c r="F14" s="327"/>
      <c r="G14" s="327"/>
      <c r="H14" s="327"/>
      <c r="I14" s="327"/>
      <c r="J14" s="327"/>
      <c r="K14" s="327"/>
      <c r="M14" s="84">
        <v>312571</v>
      </c>
      <c r="N14" s="77">
        <v>298314</v>
      </c>
      <c r="O14" s="77">
        <f>SUM(AF14:AI14)</f>
        <v>14257</v>
      </c>
      <c r="P14" s="77">
        <v>146451</v>
      </c>
      <c r="Q14" s="77">
        <v>30311</v>
      </c>
      <c r="R14" s="77">
        <v>23706</v>
      </c>
      <c r="S14" s="77">
        <v>14880</v>
      </c>
      <c r="T14" s="77">
        <v>16188</v>
      </c>
      <c r="U14" s="77"/>
      <c r="V14" s="77"/>
      <c r="W14" s="77">
        <v>8561</v>
      </c>
      <c r="X14" s="77">
        <v>4185</v>
      </c>
      <c r="Y14" s="77">
        <v>4603</v>
      </c>
      <c r="Z14" s="77">
        <v>4959</v>
      </c>
      <c r="AA14" s="77">
        <v>6425</v>
      </c>
      <c r="AB14" s="77">
        <v>13752</v>
      </c>
      <c r="AC14" s="77">
        <v>8038</v>
      </c>
      <c r="AD14" s="77">
        <v>9436</v>
      </c>
      <c r="AE14" s="77">
        <v>6818</v>
      </c>
      <c r="AF14" s="168">
        <v>416</v>
      </c>
      <c r="AG14" s="168">
        <v>7539</v>
      </c>
      <c r="AH14" s="168">
        <v>1943</v>
      </c>
      <c r="AI14" s="168">
        <v>4359</v>
      </c>
      <c r="AJ14" s="78"/>
      <c r="AK14" s="78"/>
    </row>
    <row r="15" spans="1:140" ht="14.25" customHeight="1">
      <c r="K15" s="236"/>
      <c r="M15" s="84"/>
      <c r="N15" s="85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168"/>
      <c r="AG15" s="168"/>
      <c r="AH15" s="168"/>
      <c r="AI15" s="168"/>
      <c r="AJ15" s="78"/>
      <c r="AK15" s="78"/>
    </row>
    <row r="16" spans="1:140" ht="13.5" customHeight="1">
      <c r="M16" s="84"/>
      <c r="N16" s="85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168"/>
      <c r="AG16" s="168"/>
      <c r="AH16" s="168"/>
      <c r="AI16" s="168"/>
      <c r="AJ16" s="78"/>
      <c r="AK16" s="78"/>
    </row>
    <row r="17" spans="2:37" ht="26.25" customHeight="1">
      <c r="K17" s="236"/>
      <c r="M17" s="84"/>
      <c r="N17" s="85"/>
      <c r="O17" s="77"/>
      <c r="P17" s="253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168"/>
      <c r="AG17" s="168"/>
      <c r="AH17" s="168"/>
      <c r="AI17" s="168"/>
      <c r="AJ17" s="78"/>
      <c r="AK17" s="78"/>
    </row>
    <row r="18" spans="2:37" s="26" customFormat="1" ht="26.25" customHeight="1">
      <c r="B18" s="26" t="s">
        <v>287</v>
      </c>
      <c r="C18" s="331" t="s">
        <v>194</v>
      </c>
      <c r="D18" s="331"/>
      <c r="E18" s="331"/>
      <c r="F18" s="331"/>
      <c r="G18" s="331"/>
      <c r="K18" s="88"/>
      <c r="M18" s="84">
        <f t="shared" ref="M18" si="4">SUM(N18:O18)</f>
        <v>159066</v>
      </c>
      <c r="N18" s="85">
        <v>151053</v>
      </c>
      <c r="O18" s="85">
        <f t="shared" ref="O18" si="5">SUM(AF18:AI18)</f>
        <v>8013</v>
      </c>
      <c r="P18" s="85">
        <v>66607</v>
      </c>
      <c r="Q18" s="85">
        <f t="shared" ref="Q18:AH18" si="6">Q20+Q23+Q26-Q21-Q24-Q27</f>
        <v>17785</v>
      </c>
      <c r="R18" s="85">
        <f t="shared" si="6"/>
        <v>12012</v>
      </c>
      <c r="S18" s="85">
        <f t="shared" si="6"/>
        <v>8512</v>
      </c>
      <c r="T18" s="85">
        <f t="shared" si="6"/>
        <v>9813</v>
      </c>
      <c r="U18" s="85"/>
      <c r="V18" s="85"/>
      <c r="W18" s="85">
        <v>5028</v>
      </c>
      <c r="X18" s="85">
        <v>2419</v>
      </c>
      <c r="Y18" s="85">
        <v>2521</v>
      </c>
      <c r="Z18" s="85">
        <v>3010</v>
      </c>
      <c r="AA18" s="85">
        <v>3665</v>
      </c>
      <c r="AB18" s="85">
        <v>7506</v>
      </c>
      <c r="AC18" s="85">
        <v>4216</v>
      </c>
      <c r="AD18" s="85">
        <v>4541</v>
      </c>
      <c r="AE18" s="85">
        <f t="shared" si="6"/>
        <v>3416</v>
      </c>
      <c r="AF18" s="85">
        <f t="shared" si="6"/>
        <v>257</v>
      </c>
      <c r="AG18" s="85">
        <v>4154</v>
      </c>
      <c r="AH18" s="85">
        <f t="shared" si="6"/>
        <v>1260</v>
      </c>
      <c r="AI18" s="85">
        <v>2342</v>
      </c>
      <c r="AJ18" s="86"/>
      <c r="AK18" s="86"/>
    </row>
    <row r="19" spans="2:37" ht="26.25" customHeight="1">
      <c r="K19" s="236"/>
      <c r="M19" s="84"/>
      <c r="N19" s="85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168"/>
      <c r="AG19" s="168"/>
      <c r="AH19" s="168"/>
      <c r="AI19" s="168"/>
      <c r="AJ19" s="78"/>
      <c r="AK19" s="78"/>
    </row>
    <row r="20" spans="2:37" ht="26.25" customHeight="1">
      <c r="B20" s="324" t="s">
        <v>343</v>
      </c>
      <c r="C20" s="325"/>
      <c r="D20" s="326" t="s">
        <v>195</v>
      </c>
      <c r="E20" s="326"/>
      <c r="F20" s="326"/>
      <c r="G20" s="326"/>
      <c r="H20" s="326"/>
      <c r="I20" s="198" t="s">
        <v>346</v>
      </c>
      <c r="J20" s="327" t="s">
        <v>196</v>
      </c>
      <c r="K20" s="327"/>
      <c r="M20" s="84">
        <f>SUM(N20:O20)</f>
        <v>22276</v>
      </c>
      <c r="N20" s="77">
        <v>21909</v>
      </c>
      <c r="O20" s="77">
        <f>SUM(AF20:AI20)</f>
        <v>367</v>
      </c>
      <c r="P20" s="77">
        <v>12557</v>
      </c>
      <c r="Q20" s="77">
        <v>1423</v>
      </c>
      <c r="R20" s="77">
        <v>1105</v>
      </c>
      <c r="S20" s="77">
        <v>1209</v>
      </c>
      <c r="T20" s="77">
        <v>821</v>
      </c>
      <c r="U20" s="77"/>
      <c r="V20" s="77"/>
      <c r="W20" s="77">
        <v>434</v>
      </c>
      <c r="X20" s="77">
        <v>172</v>
      </c>
      <c r="Y20" s="77">
        <v>440</v>
      </c>
      <c r="Z20" s="77">
        <v>284</v>
      </c>
      <c r="AA20" s="77">
        <v>281</v>
      </c>
      <c r="AB20" s="77">
        <v>1082</v>
      </c>
      <c r="AC20" s="77">
        <v>685</v>
      </c>
      <c r="AD20" s="77">
        <v>618</v>
      </c>
      <c r="AE20" s="77">
        <v>797</v>
      </c>
      <c r="AF20" s="168">
        <v>22</v>
      </c>
      <c r="AG20" s="168">
        <v>150</v>
      </c>
      <c r="AH20" s="168">
        <v>89</v>
      </c>
      <c r="AI20" s="168">
        <v>106</v>
      </c>
      <c r="AJ20" s="78"/>
      <c r="AK20" s="78"/>
    </row>
    <row r="21" spans="2:37" ht="26.25" customHeight="1">
      <c r="I21" s="198" t="s">
        <v>347</v>
      </c>
      <c r="J21" s="327" t="s">
        <v>197</v>
      </c>
      <c r="K21" s="327"/>
      <c r="M21" s="84">
        <f t="shared" ref="M21:M27" si="7">SUM(N21:O21)</f>
        <v>43958</v>
      </c>
      <c r="N21" s="77">
        <v>43732</v>
      </c>
      <c r="O21" s="77">
        <f t="shared" ref="O21:O27" si="8">SUM(AF21:AI21)</f>
        <v>226</v>
      </c>
      <c r="P21" s="77">
        <v>29811</v>
      </c>
      <c r="Q21" s="77">
        <v>874</v>
      </c>
      <c r="R21" s="77">
        <v>2464</v>
      </c>
      <c r="S21" s="77">
        <v>2149</v>
      </c>
      <c r="T21" s="77">
        <v>966</v>
      </c>
      <c r="U21" s="77"/>
      <c r="V21" s="77"/>
      <c r="W21" s="251">
        <v>607</v>
      </c>
      <c r="X21" s="77">
        <v>286</v>
      </c>
      <c r="Y21" s="77">
        <v>798</v>
      </c>
      <c r="Z21" s="77">
        <v>219</v>
      </c>
      <c r="AA21" s="77">
        <v>503</v>
      </c>
      <c r="AB21" s="77">
        <v>1390</v>
      </c>
      <c r="AC21" s="77">
        <v>1080</v>
      </c>
      <c r="AD21" s="77">
        <v>1451</v>
      </c>
      <c r="AE21" s="77">
        <v>1133</v>
      </c>
      <c r="AF21" s="168">
        <v>8</v>
      </c>
      <c r="AG21" s="168">
        <v>113</v>
      </c>
      <c r="AH21" s="168">
        <v>27</v>
      </c>
      <c r="AI21" s="168">
        <v>78</v>
      </c>
      <c r="AJ21" s="78"/>
      <c r="AK21" s="78"/>
    </row>
    <row r="22" spans="2:37" ht="13.5" customHeight="1">
      <c r="K22" s="236"/>
      <c r="M22" s="84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168"/>
      <c r="AG22" s="168"/>
      <c r="AH22" s="168"/>
      <c r="AI22" s="168"/>
      <c r="AJ22" s="78"/>
      <c r="AK22" s="78"/>
    </row>
    <row r="23" spans="2:37" ht="26.25" customHeight="1">
      <c r="B23" s="324" t="s">
        <v>344</v>
      </c>
      <c r="C23" s="325"/>
      <c r="D23" s="328" t="s">
        <v>271</v>
      </c>
      <c r="E23" s="328"/>
      <c r="F23" s="328"/>
      <c r="G23" s="328"/>
      <c r="H23" s="328"/>
      <c r="I23" s="198" t="s">
        <v>346</v>
      </c>
      <c r="J23" s="327" t="s">
        <v>196</v>
      </c>
      <c r="K23" s="327"/>
      <c r="M23" s="84">
        <f t="shared" si="7"/>
        <v>3648</v>
      </c>
      <c r="N23" s="77">
        <f>SUM(P23:AE23)</f>
        <v>3476</v>
      </c>
      <c r="O23" s="77">
        <f t="shared" si="8"/>
        <v>172</v>
      </c>
      <c r="P23" s="77">
        <v>1217</v>
      </c>
      <c r="Q23" s="77">
        <v>509</v>
      </c>
      <c r="R23" s="77">
        <v>244</v>
      </c>
      <c r="S23" s="77">
        <v>245</v>
      </c>
      <c r="T23" s="77">
        <v>199</v>
      </c>
      <c r="U23" s="77"/>
      <c r="V23" s="77"/>
      <c r="W23" s="77">
        <v>132</v>
      </c>
      <c r="X23" s="77">
        <v>52</v>
      </c>
      <c r="Y23" s="77">
        <v>105</v>
      </c>
      <c r="Z23" s="77">
        <v>60</v>
      </c>
      <c r="AA23" s="77">
        <v>82</v>
      </c>
      <c r="AB23" s="77">
        <v>211</v>
      </c>
      <c r="AC23" s="77">
        <v>183</v>
      </c>
      <c r="AD23" s="77">
        <v>158</v>
      </c>
      <c r="AE23" s="77">
        <v>79</v>
      </c>
      <c r="AF23" s="168">
        <v>4</v>
      </c>
      <c r="AG23" s="168">
        <v>89</v>
      </c>
      <c r="AH23" s="168">
        <v>29</v>
      </c>
      <c r="AI23" s="168">
        <v>50</v>
      </c>
      <c r="AJ23" s="78"/>
      <c r="AK23" s="78"/>
    </row>
    <row r="24" spans="2:37" ht="26.25" customHeight="1">
      <c r="D24" s="324" t="s">
        <v>270</v>
      </c>
      <c r="E24" s="324"/>
      <c r="F24" s="324"/>
      <c r="G24" s="324"/>
      <c r="H24" s="324"/>
      <c r="I24" s="198" t="s">
        <v>347</v>
      </c>
      <c r="J24" s="327" t="s">
        <v>197</v>
      </c>
      <c r="K24" s="327"/>
      <c r="M24" s="84">
        <f t="shared" si="7"/>
        <v>507</v>
      </c>
      <c r="N24" s="77">
        <v>483</v>
      </c>
      <c r="O24" s="77">
        <f t="shared" si="8"/>
        <v>24</v>
      </c>
      <c r="P24" s="168">
        <v>169</v>
      </c>
      <c r="Q24" s="168">
        <v>71</v>
      </c>
      <c r="R24" s="168">
        <v>34</v>
      </c>
      <c r="S24" s="168">
        <v>34</v>
      </c>
      <c r="T24" s="168">
        <v>28</v>
      </c>
      <c r="U24" s="77"/>
      <c r="V24" s="77"/>
      <c r="W24" s="168">
        <v>18</v>
      </c>
      <c r="X24" s="168">
        <v>7</v>
      </c>
      <c r="Y24" s="168">
        <v>15</v>
      </c>
      <c r="Z24" s="168">
        <v>8</v>
      </c>
      <c r="AA24" s="168">
        <v>11</v>
      </c>
      <c r="AB24" s="168">
        <v>29</v>
      </c>
      <c r="AC24" s="168">
        <v>25</v>
      </c>
      <c r="AD24" s="168">
        <v>22</v>
      </c>
      <c r="AE24" s="168">
        <v>11</v>
      </c>
      <c r="AF24" s="168">
        <v>1</v>
      </c>
      <c r="AG24" s="168">
        <v>12</v>
      </c>
      <c r="AH24" s="168">
        <v>4</v>
      </c>
      <c r="AI24" s="168">
        <v>7</v>
      </c>
      <c r="AJ24" s="78"/>
      <c r="AK24" s="78"/>
    </row>
    <row r="25" spans="2:37" ht="12" customHeight="1">
      <c r="K25" s="236"/>
      <c r="M25" s="84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168"/>
      <c r="AG25" s="168"/>
      <c r="AH25" s="168"/>
      <c r="AI25" s="168"/>
      <c r="AJ25" s="78"/>
      <c r="AK25" s="78"/>
    </row>
    <row r="26" spans="2:37" ht="26.25" customHeight="1">
      <c r="B26" s="324" t="s">
        <v>345</v>
      </c>
      <c r="C26" s="325"/>
      <c r="D26" s="326" t="s">
        <v>198</v>
      </c>
      <c r="E26" s="326"/>
      <c r="F26" s="326"/>
      <c r="G26" s="326"/>
      <c r="H26" s="326"/>
      <c r="I26" s="198" t="s">
        <v>346</v>
      </c>
      <c r="J26" s="327" t="s">
        <v>196</v>
      </c>
      <c r="K26" s="327"/>
      <c r="M26" s="84">
        <v>185602</v>
      </c>
      <c r="N26" s="77">
        <v>177507</v>
      </c>
      <c r="O26" s="77">
        <f t="shared" si="8"/>
        <v>8096</v>
      </c>
      <c r="P26" s="77">
        <v>86409</v>
      </c>
      <c r="Q26" s="77">
        <v>17537</v>
      </c>
      <c r="R26" s="77">
        <v>13771</v>
      </c>
      <c r="S26" s="77">
        <v>9652</v>
      </c>
      <c r="T26" s="77">
        <v>10237</v>
      </c>
      <c r="U26" s="77"/>
      <c r="V26" s="77"/>
      <c r="W26" s="251">
        <v>5321</v>
      </c>
      <c r="X26" s="77">
        <v>2605</v>
      </c>
      <c r="Y26" s="77">
        <v>2929</v>
      </c>
      <c r="Z26" s="77">
        <v>3034</v>
      </c>
      <c r="AA26" s="77">
        <v>3996</v>
      </c>
      <c r="AB26" s="77">
        <v>8005</v>
      </c>
      <c r="AC26" s="77">
        <v>4675</v>
      </c>
      <c r="AD26" s="77">
        <v>5470</v>
      </c>
      <c r="AE26" s="77">
        <v>3867</v>
      </c>
      <c r="AF26" s="168">
        <v>252</v>
      </c>
      <c r="AG26" s="168">
        <v>4234</v>
      </c>
      <c r="AH26" s="168">
        <v>1231</v>
      </c>
      <c r="AI26" s="168">
        <v>2379</v>
      </c>
      <c r="AJ26" s="78"/>
      <c r="AK26" s="78"/>
    </row>
    <row r="27" spans="2:37" ht="26.25" customHeight="1">
      <c r="I27" s="198" t="s">
        <v>347</v>
      </c>
      <c r="J27" s="327" t="s">
        <v>197</v>
      </c>
      <c r="K27" s="327"/>
      <c r="M27" s="84">
        <f t="shared" si="7"/>
        <v>7996</v>
      </c>
      <c r="N27" s="77">
        <v>7624</v>
      </c>
      <c r="O27" s="77">
        <f t="shared" si="8"/>
        <v>372</v>
      </c>
      <c r="P27" s="77">
        <v>3595</v>
      </c>
      <c r="Q27" s="77">
        <v>739</v>
      </c>
      <c r="R27" s="77">
        <v>610</v>
      </c>
      <c r="S27" s="77">
        <v>411</v>
      </c>
      <c r="T27" s="77">
        <v>450</v>
      </c>
      <c r="U27" s="77"/>
      <c r="V27" s="77"/>
      <c r="W27" s="77">
        <v>233</v>
      </c>
      <c r="X27" s="77">
        <v>116</v>
      </c>
      <c r="Y27" s="77">
        <v>141</v>
      </c>
      <c r="Z27" s="77">
        <v>141</v>
      </c>
      <c r="AA27" s="77">
        <v>179</v>
      </c>
      <c r="AB27" s="77">
        <v>373</v>
      </c>
      <c r="AC27" s="77">
        <v>220</v>
      </c>
      <c r="AD27" s="77">
        <v>231</v>
      </c>
      <c r="AE27" s="77">
        <v>183</v>
      </c>
      <c r="AF27" s="168">
        <v>12</v>
      </c>
      <c r="AG27" s="168">
        <v>193</v>
      </c>
      <c r="AH27" s="168">
        <v>58</v>
      </c>
      <c r="AI27" s="168">
        <v>109</v>
      </c>
      <c r="AJ27" s="78"/>
      <c r="AK27" s="78"/>
    </row>
    <row r="28" spans="2:37" ht="13.5" customHeight="1">
      <c r="K28" s="236"/>
      <c r="M28" s="122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168"/>
      <c r="AG28" s="168"/>
      <c r="AH28" s="168"/>
      <c r="AI28" s="168"/>
      <c r="AJ28" s="78"/>
      <c r="AK28" s="78"/>
    </row>
    <row r="29" spans="2:37" ht="13.5" customHeight="1">
      <c r="K29" s="236"/>
      <c r="M29" s="84"/>
      <c r="N29" s="85"/>
      <c r="O29" s="85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168"/>
      <c r="AG29" s="168"/>
      <c r="AH29" s="168"/>
      <c r="AI29" s="168"/>
      <c r="AJ29" s="78"/>
      <c r="AK29" s="78"/>
    </row>
    <row r="30" spans="2:37" ht="26.25" customHeight="1">
      <c r="K30" s="236"/>
      <c r="M30" s="84"/>
      <c r="N30" s="85"/>
      <c r="O30" s="85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168"/>
      <c r="AG30" s="168"/>
      <c r="AH30" s="168"/>
      <c r="AI30" s="168"/>
      <c r="AJ30" s="78"/>
      <c r="AK30" s="78"/>
    </row>
    <row r="31" spans="2:37" s="26" customFormat="1" ht="26.25" customHeight="1">
      <c r="B31" s="26" t="s">
        <v>288</v>
      </c>
      <c r="C31" s="331" t="s">
        <v>199</v>
      </c>
      <c r="D31" s="331"/>
      <c r="E31" s="331"/>
      <c r="F31" s="331"/>
      <c r="G31" s="331"/>
      <c r="K31" s="88"/>
      <c r="L31" s="155"/>
      <c r="M31" s="85">
        <v>911805</v>
      </c>
      <c r="N31" s="85">
        <v>872236</v>
      </c>
      <c r="O31" s="85">
        <v>39569</v>
      </c>
      <c r="P31" s="85">
        <f>SUM(P33:P37)</f>
        <v>455138</v>
      </c>
      <c r="Q31" s="85">
        <v>65731</v>
      </c>
      <c r="R31" s="85">
        <v>42153</v>
      </c>
      <c r="S31" s="85">
        <v>67892</v>
      </c>
      <c r="T31" s="85">
        <f t="shared" ref="T31:AI31" si="9">SUM(T33:T37)</f>
        <v>42284</v>
      </c>
      <c r="U31" s="85">
        <f t="shared" si="9"/>
        <v>0</v>
      </c>
      <c r="V31" s="85">
        <f t="shared" ref="V31" si="10">SUM(V33:V37)</f>
        <v>0</v>
      </c>
      <c r="W31" s="85">
        <f t="shared" si="9"/>
        <v>19780</v>
      </c>
      <c r="X31" s="85">
        <f t="shared" si="9"/>
        <v>26633</v>
      </c>
      <c r="Y31" s="85">
        <v>20836</v>
      </c>
      <c r="Z31" s="85">
        <v>14476</v>
      </c>
      <c r="AA31" s="85">
        <v>18241</v>
      </c>
      <c r="AB31" s="85">
        <f t="shared" si="9"/>
        <v>46445</v>
      </c>
      <c r="AC31" s="85">
        <f t="shared" si="9"/>
        <v>23849</v>
      </c>
      <c r="AD31" s="85">
        <f t="shared" si="9"/>
        <v>22911</v>
      </c>
      <c r="AE31" s="85">
        <f t="shared" si="9"/>
        <v>5866</v>
      </c>
      <c r="AF31" s="85">
        <f t="shared" si="9"/>
        <v>590</v>
      </c>
      <c r="AG31" s="85">
        <v>16281</v>
      </c>
      <c r="AH31" s="85">
        <f t="shared" si="9"/>
        <v>12581</v>
      </c>
      <c r="AI31" s="85">
        <f t="shared" si="9"/>
        <v>10118</v>
      </c>
      <c r="AJ31" s="86"/>
      <c r="AK31" s="86"/>
    </row>
    <row r="32" spans="2:37" ht="26.25" customHeight="1">
      <c r="K32" s="236"/>
      <c r="M32" s="122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168"/>
      <c r="AG32" s="168"/>
      <c r="AH32" s="168"/>
      <c r="AI32" s="168"/>
      <c r="AJ32" s="78"/>
      <c r="AK32" s="78"/>
    </row>
    <row r="33" spans="1:37" ht="26.25" customHeight="1">
      <c r="B33" s="324" t="s">
        <v>343</v>
      </c>
      <c r="C33" s="325"/>
      <c r="D33" s="326" t="s">
        <v>200</v>
      </c>
      <c r="E33" s="326"/>
      <c r="F33" s="326"/>
      <c r="G33" s="326"/>
      <c r="H33" s="326"/>
      <c r="I33" s="326"/>
      <c r="J33" s="326"/>
      <c r="K33" s="236"/>
      <c r="M33" s="84">
        <v>621307</v>
      </c>
      <c r="N33" s="77">
        <v>598735</v>
      </c>
      <c r="O33" s="77">
        <f>SUM(AF33:AI33)</f>
        <v>22571</v>
      </c>
      <c r="P33" s="77">
        <v>359087</v>
      </c>
      <c r="Q33" s="77">
        <v>42804</v>
      </c>
      <c r="R33" s="77">
        <v>20999</v>
      </c>
      <c r="S33" s="77">
        <v>46827</v>
      </c>
      <c r="T33" s="77">
        <v>19891</v>
      </c>
      <c r="U33" s="77"/>
      <c r="V33" s="77"/>
      <c r="W33" s="77">
        <v>8695</v>
      </c>
      <c r="X33" s="77">
        <v>21206</v>
      </c>
      <c r="Y33" s="77">
        <v>10315</v>
      </c>
      <c r="Z33" s="77">
        <v>6454</v>
      </c>
      <c r="AA33" s="77">
        <v>9030</v>
      </c>
      <c r="AB33" s="77">
        <v>28961</v>
      </c>
      <c r="AC33" s="77">
        <v>12347</v>
      </c>
      <c r="AD33" s="77">
        <v>14831</v>
      </c>
      <c r="AE33" s="170">
        <v>-2713</v>
      </c>
      <c r="AF33" s="170">
        <v>-203</v>
      </c>
      <c r="AG33" s="77">
        <v>8842</v>
      </c>
      <c r="AH33" s="168">
        <v>8731</v>
      </c>
      <c r="AI33" s="77">
        <v>5201</v>
      </c>
      <c r="AJ33" s="78"/>
      <c r="AK33" s="78"/>
    </row>
    <row r="34" spans="1:37" ht="13.5" customHeight="1">
      <c r="K34" s="236"/>
      <c r="M34" s="84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168"/>
      <c r="AG34" s="168"/>
      <c r="AH34" s="168"/>
      <c r="AI34" s="168"/>
      <c r="AJ34" s="78"/>
      <c r="AK34" s="78"/>
    </row>
    <row r="35" spans="1:37" s="111" customFormat="1" ht="26.25" customHeight="1">
      <c r="B35" s="335" t="s">
        <v>344</v>
      </c>
      <c r="C35" s="336"/>
      <c r="D35" s="337" t="s">
        <v>201</v>
      </c>
      <c r="E35" s="337"/>
      <c r="F35" s="337"/>
      <c r="G35" s="337"/>
      <c r="H35" s="337"/>
      <c r="I35" s="337"/>
      <c r="J35" s="337"/>
      <c r="K35" s="237"/>
      <c r="M35" s="84">
        <v>7650</v>
      </c>
      <c r="N35" s="77">
        <v>7445</v>
      </c>
      <c r="O35" s="77">
        <f>SUM(AF35:AI35)</f>
        <v>205</v>
      </c>
      <c r="P35" s="171">
        <v>6807</v>
      </c>
      <c r="Q35" s="170">
        <v>310</v>
      </c>
      <c r="R35" s="171">
        <v>39</v>
      </c>
      <c r="S35" s="170">
        <v>114</v>
      </c>
      <c r="T35" s="170">
        <v>23</v>
      </c>
      <c r="U35" s="171"/>
      <c r="V35" s="171"/>
      <c r="W35" s="254">
        <v>38</v>
      </c>
      <c r="X35" s="170">
        <v>20</v>
      </c>
      <c r="Y35" s="170">
        <v>2</v>
      </c>
      <c r="Z35" s="170">
        <v>-1</v>
      </c>
      <c r="AA35" s="170">
        <v>6</v>
      </c>
      <c r="AB35" s="170">
        <v>54</v>
      </c>
      <c r="AC35" s="170">
        <v>-36</v>
      </c>
      <c r="AD35" s="170">
        <v>109</v>
      </c>
      <c r="AE35" s="170">
        <v>-42</v>
      </c>
      <c r="AF35" s="170">
        <v>-7</v>
      </c>
      <c r="AG35" s="170">
        <v>52</v>
      </c>
      <c r="AH35" s="170">
        <v>86</v>
      </c>
      <c r="AI35" s="170">
        <v>74</v>
      </c>
      <c r="AJ35" s="112"/>
      <c r="AK35" s="112"/>
    </row>
    <row r="36" spans="1:37" ht="13.5" customHeight="1">
      <c r="K36" s="236"/>
      <c r="M36" s="84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168"/>
      <c r="AG36" s="168"/>
      <c r="AH36" s="168"/>
      <c r="AI36" s="168"/>
      <c r="AJ36" s="78"/>
      <c r="AK36" s="78"/>
    </row>
    <row r="37" spans="1:37" ht="26.25" customHeight="1">
      <c r="B37" s="324" t="s">
        <v>345</v>
      </c>
      <c r="C37" s="325"/>
      <c r="D37" s="326" t="s">
        <v>202</v>
      </c>
      <c r="E37" s="326"/>
      <c r="F37" s="326"/>
      <c r="G37" s="326"/>
      <c r="H37" s="326"/>
      <c r="I37" s="326"/>
      <c r="J37" s="326"/>
      <c r="K37" s="236"/>
      <c r="M37" s="84">
        <v>282848</v>
      </c>
      <c r="N37" s="77">
        <v>266055</v>
      </c>
      <c r="O37" s="77">
        <f>SUM(AF37:AI37)</f>
        <v>16793</v>
      </c>
      <c r="P37" s="77">
        <v>89244</v>
      </c>
      <c r="Q37" s="77">
        <v>22616</v>
      </c>
      <c r="R37" s="77">
        <v>21114</v>
      </c>
      <c r="S37" s="77">
        <v>20950</v>
      </c>
      <c r="T37" s="77">
        <v>22370</v>
      </c>
      <c r="U37" s="77"/>
      <c r="V37" s="77"/>
      <c r="W37" s="77">
        <v>11047</v>
      </c>
      <c r="X37" s="77">
        <v>5407</v>
      </c>
      <c r="Y37" s="77">
        <v>10520</v>
      </c>
      <c r="Z37" s="77">
        <v>8022</v>
      </c>
      <c r="AA37" s="77">
        <v>9205</v>
      </c>
      <c r="AB37" s="77">
        <v>17430</v>
      </c>
      <c r="AC37" s="77">
        <v>11538</v>
      </c>
      <c r="AD37" s="77">
        <v>7971</v>
      </c>
      <c r="AE37" s="77">
        <v>8621</v>
      </c>
      <c r="AF37" s="77">
        <v>800</v>
      </c>
      <c r="AG37" s="77">
        <v>7386</v>
      </c>
      <c r="AH37" s="77">
        <v>3764</v>
      </c>
      <c r="AI37" s="77">
        <v>4843</v>
      </c>
      <c r="AJ37" s="78"/>
      <c r="AK37" s="78"/>
    </row>
    <row r="38" spans="1:37" ht="26.25" customHeight="1">
      <c r="C38" s="324" t="s">
        <v>348</v>
      </c>
      <c r="D38" s="324"/>
      <c r="E38" s="326" t="s">
        <v>203</v>
      </c>
      <c r="F38" s="327"/>
      <c r="G38" s="327"/>
      <c r="H38" s="327"/>
      <c r="I38" s="327"/>
      <c r="J38" s="327"/>
      <c r="K38" s="327"/>
      <c r="M38" s="84">
        <v>36700</v>
      </c>
      <c r="N38" s="77">
        <v>33015</v>
      </c>
      <c r="O38" s="77">
        <v>3685</v>
      </c>
      <c r="P38" s="77">
        <v>1604</v>
      </c>
      <c r="Q38" s="77">
        <v>337</v>
      </c>
      <c r="R38" s="77">
        <v>2022</v>
      </c>
      <c r="S38" s="77">
        <v>4109</v>
      </c>
      <c r="T38" s="77">
        <v>4488</v>
      </c>
      <c r="U38" s="77"/>
      <c r="V38" s="77"/>
      <c r="W38" s="77">
        <v>1491</v>
      </c>
      <c r="X38" s="77">
        <v>1057</v>
      </c>
      <c r="Y38" s="77">
        <v>4696</v>
      </c>
      <c r="Z38" s="77">
        <v>1898</v>
      </c>
      <c r="AA38" s="77">
        <v>2657</v>
      </c>
      <c r="AB38" s="77">
        <v>3175</v>
      </c>
      <c r="AC38" s="77">
        <v>2088</v>
      </c>
      <c r="AD38" s="77">
        <v>1245</v>
      </c>
      <c r="AE38" s="77">
        <v>2149</v>
      </c>
      <c r="AF38" s="168">
        <v>270</v>
      </c>
      <c r="AG38" s="168">
        <v>1311</v>
      </c>
      <c r="AH38" s="168">
        <v>1197</v>
      </c>
      <c r="AI38" s="168">
        <v>908</v>
      </c>
      <c r="AJ38" s="78"/>
      <c r="AK38" s="78"/>
    </row>
    <row r="39" spans="1:37" ht="26.25" customHeight="1">
      <c r="C39" s="324" t="s">
        <v>349</v>
      </c>
      <c r="D39" s="324"/>
      <c r="E39" s="326" t="s">
        <v>204</v>
      </c>
      <c r="F39" s="327"/>
      <c r="G39" s="327"/>
      <c r="H39" s="327"/>
      <c r="I39" s="327"/>
      <c r="J39" s="327"/>
      <c r="K39" s="327"/>
      <c r="M39" s="84">
        <v>78762</v>
      </c>
      <c r="N39" s="77">
        <v>74679</v>
      </c>
      <c r="O39" s="77">
        <v>4083</v>
      </c>
      <c r="P39" s="77">
        <v>29090</v>
      </c>
      <c r="Q39" s="77">
        <v>8689</v>
      </c>
      <c r="R39" s="77">
        <v>5694</v>
      </c>
      <c r="S39" s="77">
        <v>5947</v>
      </c>
      <c r="T39" s="77">
        <v>5615</v>
      </c>
      <c r="U39" s="77"/>
      <c r="V39" s="77"/>
      <c r="W39" s="77">
        <v>2881</v>
      </c>
      <c r="X39" s="77">
        <v>1332</v>
      </c>
      <c r="Y39" s="77">
        <v>1772</v>
      </c>
      <c r="Z39" s="77">
        <v>1631</v>
      </c>
      <c r="AA39" s="77">
        <v>1895</v>
      </c>
      <c r="AB39" s="77">
        <v>3477</v>
      </c>
      <c r="AC39" s="77">
        <v>2478</v>
      </c>
      <c r="AD39" s="77">
        <v>2228</v>
      </c>
      <c r="AE39" s="77">
        <v>1948</v>
      </c>
      <c r="AF39" s="168">
        <v>167</v>
      </c>
      <c r="AG39" s="168">
        <v>1874</v>
      </c>
      <c r="AH39" s="168">
        <v>775</v>
      </c>
      <c r="AI39" s="168">
        <v>1266</v>
      </c>
      <c r="AJ39" s="78"/>
      <c r="AK39" s="78"/>
    </row>
    <row r="40" spans="1:37" ht="26.25" customHeight="1">
      <c r="C40" s="324" t="s">
        <v>350</v>
      </c>
      <c r="D40" s="324"/>
      <c r="E40" s="326" t="s">
        <v>205</v>
      </c>
      <c r="F40" s="327"/>
      <c r="G40" s="327"/>
      <c r="H40" s="327"/>
      <c r="I40" s="327"/>
      <c r="J40" s="327"/>
      <c r="K40" s="327"/>
      <c r="M40" s="84">
        <v>167386</v>
      </c>
      <c r="N40" s="77">
        <v>158361</v>
      </c>
      <c r="O40" s="77">
        <f>SUM(AF40:AI40)</f>
        <v>9025</v>
      </c>
      <c r="P40" s="77">
        <v>58551</v>
      </c>
      <c r="Q40" s="77">
        <v>13590</v>
      </c>
      <c r="R40" s="77">
        <v>13399</v>
      </c>
      <c r="S40" s="77">
        <v>10894</v>
      </c>
      <c r="T40" s="77">
        <v>12266</v>
      </c>
      <c r="U40" s="77"/>
      <c r="V40" s="77"/>
      <c r="W40" s="77">
        <v>6675</v>
      </c>
      <c r="X40" s="77">
        <v>3018</v>
      </c>
      <c r="Y40" s="77">
        <v>4052</v>
      </c>
      <c r="Z40" s="77">
        <v>4493</v>
      </c>
      <c r="AA40" s="77">
        <v>4653</v>
      </c>
      <c r="AB40" s="77">
        <v>10778</v>
      </c>
      <c r="AC40" s="77">
        <v>6972</v>
      </c>
      <c r="AD40" s="77">
        <v>4498</v>
      </c>
      <c r="AE40" s="77">
        <v>4524</v>
      </c>
      <c r="AF40" s="168">
        <v>363</v>
      </c>
      <c r="AG40" s="168">
        <v>4201</v>
      </c>
      <c r="AH40" s="168">
        <v>1792</v>
      </c>
      <c r="AI40" s="168">
        <v>2669</v>
      </c>
      <c r="AJ40" s="78"/>
      <c r="AK40" s="78"/>
    </row>
    <row r="41" spans="1:37" ht="24" customHeight="1" thickBot="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9"/>
      <c r="N41" s="90"/>
      <c r="O41" s="90"/>
      <c r="P41" s="90"/>
      <c r="Q41" s="90"/>
      <c r="R41" s="90"/>
      <c r="S41" s="90"/>
      <c r="T41" s="90"/>
      <c r="U41" s="77"/>
      <c r="V41" s="77"/>
      <c r="W41" s="90"/>
      <c r="X41" s="90"/>
      <c r="Y41" s="90"/>
      <c r="Z41" s="90"/>
      <c r="AA41" s="90"/>
      <c r="AB41" s="90"/>
      <c r="AC41" s="90"/>
      <c r="AD41" s="91"/>
      <c r="AE41" s="91"/>
      <c r="AF41" s="92"/>
      <c r="AG41" s="92"/>
      <c r="AH41" s="90"/>
      <c r="AI41" s="92"/>
      <c r="AJ41" s="78"/>
      <c r="AK41" s="78"/>
    </row>
    <row r="42" spans="1:37" ht="22.5" customHeight="1">
      <c r="A42" s="229" t="s">
        <v>415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78"/>
      <c r="T42" s="93"/>
      <c r="U42" s="78"/>
      <c r="V42" s="78"/>
      <c r="W42" s="93"/>
      <c r="X42" s="93"/>
      <c r="Y42" s="93"/>
      <c r="Z42" s="93"/>
      <c r="AA42" s="93"/>
      <c r="AB42" s="78"/>
      <c r="AC42" s="238"/>
      <c r="AD42" s="238"/>
      <c r="AE42" s="238"/>
      <c r="AH42" s="238"/>
      <c r="AI42" s="197" t="s">
        <v>464</v>
      </c>
    </row>
    <row r="43" spans="1:37" ht="24" customHeight="1">
      <c r="A43" s="87" t="s">
        <v>422</v>
      </c>
    </row>
  </sheetData>
  <mergeCells count="37">
    <mergeCell ref="C40:D40"/>
    <mergeCell ref="E40:K40"/>
    <mergeCell ref="C38:D38"/>
    <mergeCell ref="E38:K38"/>
    <mergeCell ref="D33:J33"/>
    <mergeCell ref="D35:J35"/>
    <mergeCell ref="D37:J37"/>
    <mergeCell ref="E39:K39"/>
    <mergeCell ref="C39:D39"/>
    <mergeCell ref="B37:C37"/>
    <mergeCell ref="C31:G31"/>
    <mergeCell ref="B35:C35"/>
    <mergeCell ref="B33:C33"/>
    <mergeCell ref="J27:K27"/>
    <mergeCell ref="J21:K21"/>
    <mergeCell ref="B23:C23"/>
    <mergeCell ref="A1:T1"/>
    <mergeCell ref="A5:D5"/>
    <mergeCell ref="B26:C26"/>
    <mergeCell ref="D26:H26"/>
    <mergeCell ref="J26:K26"/>
    <mergeCell ref="W1:AI1"/>
    <mergeCell ref="B14:C14"/>
    <mergeCell ref="D14:K14"/>
    <mergeCell ref="J24:K24"/>
    <mergeCell ref="D23:H23"/>
    <mergeCell ref="B20:C20"/>
    <mergeCell ref="D20:H20"/>
    <mergeCell ref="J5:L5"/>
    <mergeCell ref="C10:G10"/>
    <mergeCell ref="C18:G18"/>
    <mergeCell ref="D24:H24"/>
    <mergeCell ref="B12:C12"/>
    <mergeCell ref="D12:K12"/>
    <mergeCell ref="J23:K23"/>
    <mergeCell ref="J20:K20"/>
    <mergeCell ref="A3:L3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0" firstPageNumber="65" orientation="portrait" r:id="rId1"/>
  <headerFooter alignWithMargins="0">
    <oddFooter>&amp;C&amp;P</oddFooter>
  </headerFooter>
  <colBreaks count="1" manualBreakCount="1">
    <brk id="21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I61"/>
  <sheetViews>
    <sheetView showGridLines="0" view="pageBreakPreview" topLeftCell="A30" zoomScale="70" zoomScaleNormal="90" zoomScaleSheetLayoutView="70" workbookViewId="0"/>
  </sheetViews>
  <sheetFormatPr defaultColWidth="3.625" defaultRowHeight="20.85" customHeight="1"/>
  <cols>
    <col min="1" max="13" width="4.125" style="193" customWidth="1"/>
    <col min="14" max="21" width="5.125" style="193" customWidth="1"/>
    <col min="22" max="29" width="4" style="193" customWidth="1"/>
    <col min="30" max="30" width="4.625" style="193" bestFit="1" customWidth="1"/>
    <col min="31" max="16384" width="3.625" style="193"/>
  </cols>
  <sheetData>
    <row r="1" spans="1:35" ht="24" customHeight="1">
      <c r="A1" s="338" t="s">
        <v>293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</row>
    <row r="2" spans="1:35" ht="20.85" customHeight="1" thickBot="1">
      <c r="A2" s="339"/>
      <c r="B2" s="339"/>
      <c r="C2" s="339"/>
      <c r="D2" s="339"/>
      <c r="E2" s="339"/>
      <c r="F2" s="339"/>
      <c r="G2" s="339"/>
      <c r="AC2" s="212" t="s">
        <v>283</v>
      </c>
      <c r="AD2" s="213"/>
      <c r="AE2" s="213"/>
      <c r="AF2" s="213"/>
      <c r="AG2" s="213"/>
      <c r="AH2" s="213"/>
      <c r="AI2" s="213"/>
    </row>
    <row r="3" spans="1:35" ht="20.85" customHeight="1">
      <c r="A3" s="340" t="s">
        <v>286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1"/>
      <c r="N3" s="344" t="s">
        <v>510</v>
      </c>
      <c r="O3" s="318"/>
      <c r="P3" s="318"/>
      <c r="Q3" s="318"/>
      <c r="R3" s="318"/>
      <c r="S3" s="318"/>
      <c r="T3" s="318"/>
      <c r="U3" s="319"/>
      <c r="V3" s="344" t="s">
        <v>511</v>
      </c>
      <c r="W3" s="318"/>
      <c r="X3" s="318"/>
      <c r="Y3" s="318"/>
      <c r="Z3" s="318"/>
      <c r="AA3" s="318"/>
      <c r="AB3" s="318"/>
      <c r="AC3" s="318"/>
    </row>
    <row r="4" spans="1:35" ht="20.85" customHeight="1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3"/>
      <c r="N4" s="345" t="s">
        <v>535</v>
      </c>
      <c r="O4" s="346"/>
      <c r="P4" s="346"/>
      <c r="Q4" s="347"/>
      <c r="R4" s="345" t="s">
        <v>536</v>
      </c>
      <c r="S4" s="346"/>
      <c r="T4" s="346"/>
      <c r="U4" s="347"/>
      <c r="V4" s="348" t="s">
        <v>538</v>
      </c>
      <c r="W4" s="349"/>
      <c r="X4" s="349"/>
      <c r="Y4" s="349"/>
      <c r="Z4" s="349"/>
      <c r="AA4" s="349"/>
      <c r="AB4" s="349"/>
      <c r="AC4" s="349"/>
    </row>
    <row r="5" spans="1:35" s="3" customFormat="1" ht="20.85" customHeight="1">
      <c r="A5" s="350" t="s">
        <v>179</v>
      </c>
      <c r="B5" s="350"/>
      <c r="C5" s="350"/>
      <c r="D5" s="350"/>
      <c r="E5" s="350"/>
      <c r="F5" s="350"/>
      <c r="G5" s="350"/>
      <c r="H5" s="350"/>
      <c r="I5" s="205"/>
      <c r="J5" s="230"/>
      <c r="M5" s="231"/>
      <c r="N5" s="351">
        <v>334016</v>
      </c>
      <c r="O5" s="351"/>
      <c r="P5" s="351"/>
      <c r="Q5" s="351"/>
      <c r="R5" s="351">
        <v>340955</v>
      </c>
      <c r="S5" s="351"/>
      <c r="T5" s="351"/>
      <c r="U5" s="351"/>
      <c r="V5" s="352">
        <f>(R5-N5)/N5*100</f>
        <v>2.0774453918375171</v>
      </c>
      <c r="W5" s="352"/>
      <c r="X5" s="352"/>
      <c r="Y5" s="352"/>
      <c r="Z5" s="352"/>
      <c r="AA5" s="352"/>
      <c r="AB5" s="352"/>
      <c r="AC5" s="352"/>
    </row>
    <row r="6" spans="1:35" ht="7.5" customHeight="1">
      <c r="M6" s="223"/>
      <c r="N6" s="353"/>
      <c r="O6" s="353"/>
      <c r="P6" s="353"/>
      <c r="Q6" s="353"/>
      <c r="R6" s="353"/>
      <c r="S6" s="353"/>
      <c r="T6" s="353"/>
      <c r="U6" s="353"/>
      <c r="V6" s="354"/>
      <c r="W6" s="354"/>
      <c r="X6" s="354"/>
      <c r="Y6" s="354"/>
      <c r="Z6" s="354"/>
      <c r="AA6" s="354"/>
      <c r="AB6" s="354"/>
      <c r="AC6" s="354"/>
    </row>
    <row r="7" spans="1:35" s="3" customFormat="1" ht="20.85" customHeight="1">
      <c r="B7" s="313" t="s">
        <v>180</v>
      </c>
      <c r="C7" s="313"/>
      <c r="D7" s="313"/>
      <c r="E7" s="313"/>
      <c r="F7" s="313"/>
      <c r="G7" s="313"/>
      <c r="H7" s="313"/>
      <c r="I7" s="313"/>
      <c r="J7" s="313"/>
      <c r="K7" s="313"/>
      <c r="M7" s="44"/>
      <c r="N7" s="355">
        <v>1074</v>
      </c>
      <c r="O7" s="355"/>
      <c r="P7" s="355"/>
      <c r="Q7" s="355"/>
      <c r="R7" s="355">
        <v>983</v>
      </c>
      <c r="S7" s="355"/>
      <c r="T7" s="355"/>
      <c r="U7" s="355"/>
      <c r="V7" s="354">
        <f t="shared" ref="V7:V31" si="0">(R7-N7)/N7*100</f>
        <v>-8.4729981378026071</v>
      </c>
      <c r="W7" s="354"/>
      <c r="X7" s="354"/>
      <c r="Y7" s="354"/>
      <c r="Z7" s="354"/>
      <c r="AA7" s="354"/>
      <c r="AB7" s="354"/>
      <c r="AC7" s="354"/>
    </row>
    <row r="8" spans="1:35" ht="20.85" customHeight="1">
      <c r="E8" s="48" t="s">
        <v>457</v>
      </c>
      <c r="F8" s="314" t="s">
        <v>181</v>
      </c>
      <c r="G8" s="314"/>
      <c r="H8" s="314"/>
      <c r="I8" s="314"/>
      <c r="J8" s="314"/>
      <c r="K8" s="314"/>
      <c r="L8" s="314"/>
      <c r="M8" s="223"/>
      <c r="N8" s="353">
        <v>542</v>
      </c>
      <c r="O8" s="353"/>
      <c r="P8" s="353"/>
      <c r="Q8" s="353"/>
      <c r="R8" s="353">
        <v>500</v>
      </c>
      <c r="S8" s="353"/>
      <c r="T8" s="353"/>
      <c r="U8" s="353"/>
      <c r="V8" s="354">
        <f t="shared" si="0"/>
        <v>-7.7490774907749085</v>
      </c>
      <c r="W8" s="354"/>
      <c r="X8" s="354"/>
      <c r="Y8" s="354"/>
      <c r="Z8" s="354"/>
      <c r="AA8" s="354"/>
      <c r="AB8" s="354"/>
      <c r="AC8" s="354"/>
    </row>
    <row r="9" spans="1:35" ht="20.85" customHeight="1">
      <c r="E9" s="48" t="s">
        <v>456</v>
      </c>
      <c r="F9" s="314" t="s">
        <v>182</v>
      </c>
      <c r="G9" s="314"/>
      <c r="H9" s="314"/>
      <c r="I9" s="314"/>
      <c r="J9" s="314"/>
      <c r="K9" s="314"/>
      <c r="L9" s="314"/>
      <c r="M9" s="223"/>
      <c r="N9" s="353">
        <v>292</v>
      </c>
      <c r="O9" s="353"/>
      <c r="P9" s="353"/>
      <c r="Q9" s="353"/>
      <c r="R9" s="353">
        <v>275</v>
      </c>
      <c r="S9" s="353"/>
      <c r="T9" s="353"/>
      <c r="U9" s="353"/>
      <c r="V9" s="354">
        <f t="shared" si="0"/>
        <v>-5.8219178082191778</v>
      </c>
      <c r="W9" s="354"/>
      <c r="X9" s="354"/>
      <c r="Y9" s="354"/>
      <c r="Z9" s="354"/>
      <c r="AA9" s="354"/>
      <c r="AB9" s="354"/>
      <c r="AC9" s="354"/>
    </row>
    <row r="10" spans="1:35" ht="20.85" customHeight="1">
      <c r="E10" s="48" t="s">
        <v>455</v>
      </c>
      <c r="F10" s="314" t="s">
        <v>183</v>
      </c>
      <c r="G10" s="314"/>
      <c r="H10" s="314"/>
      <c r="I10" s="314"/>
      <c r="J10" s="314"/>
      <c r="K10" s="314"/>
      <c r="L10" s="314"/>
      <c r="M10" s="223"/>
      <c r="N10" s="353">
        <v>240</v>
      </c>
      <c r="O10" s="353"/>
      <c r="P10" s="353"/>
      <c r="Q10" s="353"/>
      <c r="R10" s="353">
        <v>208</v>
      </c>
      <c r="S10" s="353"/>
      <c r="T10" s="353"/>
      <c r="U10" s="353"/>
      <c r="V10" s="354">
        <f t="shared" si="0"/>
        <v>-13.333333333333334</v>
      </c>
      <c r="W10" s="354"/>
      <c r="X10" s="354"/>
      <c r="Y10" s="354"/>
      <c r="Z10" s="354"/>
      <c r="AA10" s="354"/>
      <c r="AB10" s="354"/>
      <c r="AC10" s="354"/>
    </row>
    <row r="11" spans="1:35" ht="7.5" customHeight="1">
      <c r="M11" s="223"/>
      <c r="N11" s="176"/>
      <c r="O11" s="176"/>
      <c r="P11" s="176"/>
      <c r="Q11" s="176"/>
      <c r="R11" s="176"/>
      <c r="S11" s="176"/>
      <c r="T11" s="176"/>
      <c r="U11" s="176"/>
      <c r="V11" s="354"/>
      <c r="W11" s="354"/>
      <c r="X11" s="354"/>
      <c r="Y11" s="354"/>
      <c r="Z11" s="354"/>
      <c r="AA11" s="354"/>
      <c r="AB11" s="354"/>
      <c r="AC11" s="354"/>
    </row>
    <row r="12" spans="1:35" s="3" customFormat="1" ht="20.85" customHeight="1">
      <c r="B12" s="313" t="s">
        <v>184</v>
      </c>
      <c r="C12" s="313"/>
      <c r="D12" s="313"/>
      <c r="E12" s="313"/>
      <c r="F12" s="313"/>
      <c r="G12" s="313"/>
      <c r="H12" s="313"/>
      <c r="I12" s="313"/>
      <c r="J12" s="313"/>
      <c r="K12" s="313"/>
      <c r="M12" s="44"/>
      <c r="N12" s="355">
        <v>25631</v>
      </c>
      <c r="O12" s="355"/>
      <c r="P12" s="355"/>
      <c r="Q12" s="355"/>
      <c r="R12" s="355">
        <v>30462</v>
      </c>
      <c r="S12" s="355"/>
      <c r="T12" s="355"/>
      <c r="U12" s="355"/>
      <c r="V12" s="354">
        <f t="shared" si="0"/>
        <v>18.848269673442317</v>
      </c>
      <c r="W12" s="354"/>
      <c r="X12" s="354"/>
      <c r="Y12" s="354"/>
      <c r="Z12" s="354"/>
      <c r="AA12" s="354"/>
      <c r="AB12" s="354"/>
      <c r="AC12" s="354"/>
    </row>
    <row r="13" spans="1:35" ht="20.85" customHeight="1">
      <c r="E13" s="48" t="s">
        <v>454</v>
      </c>
      <c r="F13" s="314" t="s">
        <v>185</v>
      </c>
      <c r="G13" s="314"/>
      <c r="H13" s="314"/>
      <c r="I13" s="314"/>
      <c r="J13" s="314"/>
      <c r="K13" s="314"/>
      <c r="L13" s="314"/>
      <c r="M13" s="223"/>
      <c r="N13" s="353">
        <v>0</v>
      </c>
      <c r="O13" s="353"/>
      <c r="P13" s="353"/>
      <c r="Q13" s="353"/>
      <c r="R13" s="353">
        <v>0</v>
      </c>
      <c r="S13" s="353"/>
      <c r="T13" s="353"/>
      <c r="U13" s="353"/>
      <c r="V13" s="354" t="s">
        <v>539</v>
      </c>
      <c r="W13" s="354"/>
      <c r="X13" s="354"/>
      <c r="Y13" s="354"/>
      <c r="Z13" s="354"/>
      <c r="AA13" s="354"/>
      <c r="AB13" s="354"/>
      <c r="AC13" s="354"/>
    </row>
    <row r="14" spans="1:35" ht="20.85" customHeight="1">
      <c r="E14" s="48" t="s">
        <v>453</v>
      </c>
      <c r="F14" s="314" t="s">
        <v>186</v>
      </c>
      <c r="G14" s="314"/>
      <c r="H14" s="314"/>
      <c r="I14" s="314"/>
      <c r="J14" s="314"/>
      <c r="K14" s="314"/>
      <c r="L14" s="314"/>
      <c r="M14" s="223"/>
      <c r="N14" s="353">
        <v>3960</v>
      </c>
      <c r="O14" s="353"/>
      <c r="P14" s="353"/>
      <c r="Q14" s="353"/>
      <c r="R14" s="353">
        <v>3846</v>
      </c>
      <c r="S14" s="353"/>
      <c r="T14" s="353"/>
      <c r="U14" s="353"/>
      <c r="V14" s="354">
        <f t="shared" si="0"/>
        <v>-2.8787878787878789</v>
      </c>
      <c r="W14" s="354"/>
      <c r="X14" s="354"/>
      <c r="Y14" s="354"/>
      <c r="Z14" s="354"/>
      <c r="AA14" s="354"/>
      <c r="AB14" s="354"/>
      <c r="AC14" s="354"/>
    </row>
    <row r="15" spans="1:35" ht="20.85" customHeight="1">
      <c r="E15" s="48" t="s">
        <v>452</v>
      </c>
      <c r="F15" s="314" t="s">
        <v>187</v>
      </c>
      <c r="G15" s="314"/>
      <c r="H15" s="314"/>
      <c r="I15" s="314"/>
      <c r="J15" s="314"/>
      <c r="K15" s="314"/>
      <c r="L15" s="314"/>
      <c r="M15" s="223"/>
      <c r="N15" s="353">
        <v>21671</v>
      </c>
      <c r="O15" s="353"/>
      <c r="P15" s="353"/>
      <c r="Q15" s="353"/>
      <c r="R15" s="353">
        <v>26616</v>
      </c>
      <c r="S15" s="353"/>
      <c r="T15" s="353"/>
      <c r="U15" s="353"/>
      <c r="V15" s="354">
        <f t="shared" si="0"/>
        <v>22.818513220432838</v>
      </c>
      <c r="W15" s="354"/>
      <c r="X15" s="354"/>
      <c r="Y15" s="354"/>
      <c r="Z15" s="354"/>
      <c r="AA15" s="354"/>
      <c r="AB15" s="354"/>
      <c r="AC15" s="354"/>
    </row>
    <row r="16" spans="1:35" ht="7.5" customHeight="1">
      <c r="M16" s="223"/>
      <c r="N16" s="177"/>
      <c r="O16" s="177"/>
      <c r="P16" s="177"/>
      <c r="Q16" s="177"/>
      <c r="R16" s="177"/>
      <c r="S16" s="177"/>
      <c r="T16" s="177"/>
      <c r="U16" s="177"/>
      <c r="V16" s="354"/>
      <c r="W16" s="354"/>
      <c r="X16" s="354"/>
      <c r="Y16" s="354"/>
      <c r="Z16" s="354"/>
      <c r="AA16" s="354"/>
      <c r="AB16" s="354"/>
      <c r="AC16" s="354"/>
    </row>
    <row r="17" spans="1:29" s="3" customFormat="1" ht="20.85" customHeight="1">
      <c r="B17" s="313" t="s">
        <v>188</v>
      </c>
      <c r="C17" s="313"/>
      <c r="D17" s="313"/>
      <c r="E17" s="313"/>
      <c r="F17" s="313"/>
      <c r="G17" s="313"/>
      <c r="H17" s="313"/>
      <c r="I17" s="313"/>
      <c r="J17" s="313"/>
      <c r="K17" s="313"/>
      <c r="M17" s="44"/>
      <c r="N17" s="355">
        <v>305717</v>
      </c>
      <c r="O17" s="355"/>
      <c r="P17" s="355"/>
      <c r="Q17" s="355"/>
      <c r="R17" s="355">
        <v>307739</v>
      </c>
      <c r="S17" s="355"/>
      <c r="T17" s="355"/>
      <c r="U17" s="355"/>
      <c r="V17" s="354">
        <f t="shared" si="0"/>
        <v>0.66139599695142892</v>
      </c>
      <c r="W17" s="354"/>
      <c r="X17" s="354"/>
      <c r="Y17" s="354"/>
      <c r="Z17" s="354"/>
      <c r="AA17" s="354"/>
      <c r="AB17" s="354"/>
      <c r="AC17" s="354"/>
    </row>
    <row r="18" spans="1:29" ht="20.85" customHeight="1">
      <c r="C18" s="208"/>
      <c r="E18" s="48" t="s">
        <v>451</v>
      </c>
      <c r="F18" s="139" t="s">
        <v>461</v>
      </c>
      <c r="G18" s="139"/>
      <c r="H18" s="139"/>
      <c r="I18" s="139"/>
      <c r="J18" s="139"/>
      <c r="K18" s="139"/>
      <c r="L18" s="139"/>
      <c r="M18" s="223"/>
      <c r="N18" s="353">
        <v>8674</v>
      </c>
      <c r="O18" s="353"/>
      <c r="P18" s="353"/>
      <c r="Q18" s="353"/>
      <c r="R18" s="353">
        <v>8891</v>
      </c>
      <c r="S18" s="353"/>
      <c r="T18" s="353"/>
      <c r="U18" s="353"/>
      <c r="V18" s="354">
        <f t="shared" si="0"/>
        <v>2.5017293059718697</v>
      </c>
      <c r="W18" s="354"/>
      <c r="X18" s="354"/>
      <c r="Y18" s="354"/>
      <c r="Z18" s="354"/>
      <c r="AA18" s="354"/>
      <c r="AB18" s="354"/>
      <c r="AC18" s="354"/>
    </row>
    <row r="19" spans="1:29" ht="20.85" customHeight="1">
      <c r="C19" s="208"/>
      <c r="E19" s="48" t="s">
        <v>450</v>
      </c>
      <c r="F19" s="314" t="s">
        <v>323</v>
      </c>
      <c r="G19" s="314"/>
      <c r="H19" s="314"/>
      <c r="I19" s="314"/>
      <c r="J19" s="314"/>
      <c r="K19" s="314"/>
      <c r="L19" s="314"/>
      <c r="M19" s="223"/>
      <c r="N19" s="353">
        <v>35019</v>
      </c>
      <c r="O19" s="353"/>
      <c r="P19" s="353"/>
      <c r="Q19" s="353"/>
      <c r="R19" s="353">
        <v>33762</v>
      </c>
      <c r="S19" s="353"/>
      <c r="T19" s="353"/>
      <c r="U19" s="353"/>
      <c r="V19" s="354">
        <f t="shared" si="0"/>
        <v>-3.5894799965732886</v>
      </c>
      <c r="W19" s="354"/>
      <c r="X19" s="354"/>
      <c r="Y19" s="354"/>
      <c r="Z19" s="354"/>
      <c r="AA19" s="354"/>
      <c r="AB19" s="354"/>
      <c r="AC19" s="354"/>
    </row>
    <row r="20" spans="1:29" ht="20.85" customHeight="1">
      <c r="C20" s="208"/>
      <c r="E20" s="48" t="s">
        <v>449</v>
      </c>
      <c r="F20" s="314" t="s">
        <v>189</v>
      </c>
      <c r="G20" s="314"/>
      <c r="H20" s="314"/>
      <c r="I20" s="314"/>
      <c r="J20" s="314"/>
      <c r="K20" s="314"/>
      <c r="L20" s="314"/>
      <c r="M20" s="223"/>
      <c r="N20" s="353">
        <v>8593</v>
      </c>
      <c r="O20" s="353"/>
      <c r="P20" s="353"/>
      <c r="Q20" s="353"/>
      <c r="R20" s="353">
        <v>8468</v>
      </c>
      <c r="S20" s="353"/>
      <c r="T20" s="353"/>
      <c r="U20" s="353"/>
      <c r="V20" s="354">
        <f t="shared" si="0"/>
        <v>-1.4546724077737694</v>
      </c>
      <c r="W20" s="354"/>
      <c r="X20" s="354"/>
      <c r="Y20" s="354"/>
      <c r="Z20" s="354"/>
      <c r="AA20" s="354"/>
      <c r="AB20" s="354"/>
      <c r="AC20" s="354"/>
    </row>
    <row r="21" spans="1:29" ht="20.85" customHeight="1">
      <c r="D21" s="208" t="s">
        <v>448</v>
      </c>
      <c r="E21" s="48" t="s">
        <v>447</v>
      </c>
      <c r="F21" s="314" t="s">
        <v>190</v>
      </c>
      <c r="G21" s="314"/>
      <c r="H21" s="314"/>
      <c r="I21" s="314"/>
      <c r="J21" s="314"/>
      <c r="K21" s="314"/>
      <c r="L21" s="314"/>
      <c r="M21" s="223"/>
      <c r="N21" s="353">
        <v>41994</v>
      </c>
      <c r="O21" s="353"/>
      <c r="P21" s="353"/>
      <c r="Q21" s="353"/>
      <c r="R21" s="353">
        <v>42303</v>
      </c>
      <c r="S21" s="353"/>
      <c r="T21" s="353"/>
      <c r="U21" s="353"/>
      <c r="V21" s="354">
        <f t="shared" si="0"/>
        <v>0.73581940277182456</v>
      </c>
      <c r="W21" s="354"/>
      <c r="X21" s="354"/>
      <c r="Y21" s="354"/>
      <c r="Z21" s="354"/>
      <c r="AA21" s="354"/>
      <c r="AB21" s="354"/>
      <c r="AC21" s="354"/>
    </row>
    <row r="22" spans="1:29" ht="20.85" customHeight="1">
      <c r="D22" s="208" t="s">
        <v>439</v>
      </c>
      <c r="E22" s="48" t="s">
        <v>446</v>
      </c>
      <c r="F22" s="314" t="s">
        <v>459</v>
      </c>
      <c r="G22" s="314"/>
      <c r="H22" s="314"/>
      <c r="I22" s="314"/>
      <c r="J22" s="314"/>
      <c r="K22" s="314"/>
      <c r="L22" s="314"/>
      <c r="M22" s="223"/>
      <c r="N22" s="353">
        <v>14281</v>
      </c>
      <c r="O22" s="353"/>
      <c r="P22" s="353"/>
      <c r="Q22" s="353"/>
      <c r="R22" s="353">
        <v>14642</v>
      </c>
      <c r="S22" s="353"/>
      <c r="T22" s="353"/>
      <c r="U22" s="353"/>
      <c r="V22" s="354">
        <f t="shared" si="0"/>
        <v>2.5278341852811428</v>
      </c>
      <c r="W22" s="354"/>
      <c r="X22" s="354"/>
      <c r="Y22" s="354"/>
      <c r="Z22" s="354"/>
      <c r="AA22" s="354"/>
      <c r="AB22" s="354"/>
      <c r="AC22" s="354"/>
    </row>
    <row r="23" spans="1:29" ht="20.85" customHeight="1">
      <c r="D23" s="208" t="s">
        <v>441</v>
      </c>
      <c r="E23" s="48" t="s">
        <v>445</v>
      </c>
      <c r="F23" s="314" t="s">
        <v>382</v>
      </c>
      <c r="G23" s="314"/>
      <c r="H23" s="314"/>
      <c r="I23" s="314"/>
      <c r="J23" s="314"/>
      <c r="K23" s="314"/>
      <c r="L23" s="314"/>
      <c r="M23" s="223"/>
      <c r="N23" s="353">
        <v>11982</v>
      </c>
      <c r="O23" s="353"/>
      <c r="P23" s="353"/>
      <c r="Q23" s="353"/>
      <c r="R23" s="353">
        <v>11729</v>
      </c>
      <c r="S23" s="353"/>
      <c r="T23" s="353"/>
      <c r="U23" s="353"/>
      <c r="V23" s="354">
        <f t="shared" si="0"/>
        <v>-2.1115005842096477</v>
      </c>
      <c r="W23" s="354"/>
      <c r="X23" s="354"/>
      <c r="Y23" s="354"/>
      <c r="Z23" s="354"/>
      <c r="AA23" s="354"/>
      <c r="AB23" s="354"/>
      <c r="AC23" s="354"/>
    </row>
    <row r="24" spans="1:29" ht="20.85" customHeight="1">
      <c r="D24" s="208" t="s">
        <v>441</v>
      </c>
      <c r="E24" s="48" t="s">
        <v>444</v>
      </c>
      <c r="F24" s="314" t="s">
        <v>443</v>
      </c>
      <c r="G24" s="314"/>
      <c r="H24" s="314"/>
      <c r="I24" s="314"/>
      <c r="J24" s="314"/>
      <c r="K24" s="314"/>
      <c r="L24" s="314"/>
      <c r="M24" s="223"/>
      <c r="N24" s="353">
        <v>31218</v>
      </c>
      <c r="O24" s="353"/>
      <c r="P24" s="353"/>
      <c r="Q24" s="353"/>
      <c r="R24" s="353">
        <v>32631</v>
      </c>
      <c r="S24" s="353"/>
      <c r="T24" s="353"/>
      <c r="U24" s="353"/>
      <c r="V24" s="354">
        <f t="shared" si="0"/>
        <v>4.5262348645012498</v>
      </c>
      <c r="W24" s="354"/>
      <c r="X24" s="354"/>
      <c r="Y24" s="354"/>
      <c r="Z24" s="354"/>
      <c r="AA24" s="354"/>
      <c r="AB24" s="354"/>
      <c r="AC24" s="354"/>
    </row>
    <row r="25" spans="1:29" ht="20.85" customHeight="1">
      <c r="D25" s="208" t="s">
        <v>441</v>
      </c>
      <c r="E25" s="48" t="s">
        <v>442</v>
      </c>
      <c r="F25" s="361" t="s">
        <v>462</v>
      </c>
      <c r="G25" s="361"/>
      <c r="H25" s="361"/>
      <c r="I25" s="361"/>
      <c r="J25" s="361"/>
      <c r="K25" s="361"/>
      <c r="L25" s="361"/>
      <c r="M25" s="223"/>
      <c r="N25" s="353">
        <v>19516</v>
      </c>
      <c r="O25" s="353"/>
      <c r="P25" s="353"/>
      <c r="Q25" s="353"/>
      <c r="R25" s="353">
        <v>20385</v>
      </c>
      <c r="S25" s="353"/>
      <c r="T25" s="353"/>
      <c r="U25" s="353"/>
      <c r="V25" s="354">
        <f t="shared" si="0"/>
        <v>4.4527567124410741</v>
      </c>
      <c r="W25" s="354"/>
      <c r="X25" s="354"/>
      <c r="Y25" s="354"/>
      <c r="Z25" s="354"/>
      <c r="AA25" s="354"/>
      <c r="AB25" s="354"/>
      <c r="AC25" s="354"/>
    </row>
    <row r="26" spans="1:29" ht="20.85" customHeight="1">
      <c r="D26" s="208" t="s">
        <v>441</v>
      </c>
      <c r="E26" s="48" t="s">
        <v>113</v>
      </c>
      <c r="F26" s="314" t="s">
        <v>419</v>
      </c>
      <c r="G26" s="314"/>
      <c r="H26" s="314"/>
      <c r="I26" s="314"/>
      <c r="J26" s="314"/>
      <c r="K26" s="314"/>
      <c r="L26" s="314"/>
      <c r="M26" s="223"/>
      <c r="N26" s="353">
        <v>25217</v>
      </c>
      <c r="O26" s="353"/>
      <c r="P26" s="353"/>
      <c r="Q26" s="353"/>
      <c r="R26" s="353">
        <v>25040</v>
      </c>
      <c r="S26" s="353"/>
      <c r="T26" s="353"/>
      <c r="U26" s="353"/>
      <c r="V26" s="354">
        <f t="shared" si="0"/>
        <v>-0.70190744339136302</v>
      </c>
      <c r="W26" s="354"/>
      <c r="X26" s="354"/>
      <c r="Y26" s="354"/>
      <c r="Z26" s="354"/>
      <c r="AA26" s="354"/>
      <c r="AB26" s="354"/>
      <c r="AC26" s="354"/>
    </row>
    <row r="27" spans="1:29" ht="20.85" customHeight="1">
      <c r="D27" s="208" t="s">
        <v>439</v>
      </c>
      <c r="E27" s="48" t="s">
        <v>115</v>
      </c>
      <c r="F27" s="314" t="s">
        <v>212</v>
      </c>
      <c r="G27" s="314"/>
      <c r="H27" s="314"/>
      <c r="I27" s="314"/>
      <c r="J27" s="314"/>
      <c r="K27" s="314"/>
      <c r="L27" s="314"/>
      <c r="M27" s="223"/>
      <c r="N27" s="353">
        <v>25263</v>
      </c>
      <c r="O27" s="353"/>
      <c r="P27" s="353"/>
      <c r="Q27" s="353"/>
      <c r="R27" s="353">
        <v>24673</v>
      </c>
      <c r="S27" s="353"/>
      <c r="T27" s="353"/>
      <c r="U27" s="353"/>
      <c r="V27" s="354">
        <f t="shared" si="0"/>
        <v>-2.3354312631120613</v>
      </c>
      <c r="W27" s="354"/>
      <c r="X27" s="354"/>
      <c r="Y27" s="354"/>
      <c r="Z27" s="354"/>
      <c r="AA27" s="354"/>
      <c r="AB27" s="354"/>
      <c r="AC27" s="354"/>
    </row>
    <row r="28" spans="1:29" ht="20.85" customHeight="1">
      <c r="D28" s="208" t="s">
        <v>439</v>
      </c>
      <c r="E28" s="48" t="s">
        <v>117</v>
      </c>
      <c r="F28" s="314" t="s">
        <v>440</v>
      </c>
      <c r="G28" s="314"/>
      <c r="H28" s="314"/>
      <c r="I28" s="314"/>
      <c r="J28" s="314"/>
      <c r="K28" s="314"/>
      <c r="L28" s="314"/>
      <c r="M28" s="223"/>
      <c r="N28" s="353">
        <v>62874</v>
      </c>
      <c r="O28" s="353"/>
      <c r="P28" s="353"/>
      <c r="Q28" s="353"/>
      <c r="R28" s="353">
        <v>63246</v>
      </c>
      <c r="S28" s="353"/>
      <c r="T28" s="353"/>
      <c r="U28" s="353"/>
      <c r="V28" s="354">
        <f t="shared" si="0"/>
        <v>0.59165950949518087</v>
      </c>
      <c r="W28" s="354"/>
      <c r="X28" s="354"/>
      <c r="Y28" s="354"/>
      <c r="Z28" s="354"/>
      <c r="AA28" s="354"/>
      <c r="AB28" s="354"/>
      <c r="AC28" s="354"/>
    </row>
    <row r="29" spans="1:29" ht="20.85" customHeight="1">
      <c r="D29" s="208" t="s">
        <v>439</v>
      </c>
      <c r="E29" s="48" t="s">
        <v>120</v>
      </c>
      <c r="F29" s="314" t="s">
        <v>421</v>
      </c>
      <c r="G29" s="314"/>
      <c r="H29" s="314"/>
      <c r="I29" s="314"/>
      <c r="J29" s="314"/>
      <c r="K29" s="314"/>
      <c r="L29" s="314"/>
      <c r="M29" s="223"/>
      <c r="N29" s="353">
        <v>21086</v>
      </c>
      <c r="O29" s="353"/>
      <c r="P29" s="353"/>
      <c r="Q29" s="353"/>
      <c r="R29" s="353">
        <v>21969</v>
      </c>
      <c r="S29" s="353"/>
      <c r="T29" s="353"/>
      <c r="U29" s="353"/>
      <c r="V29" s="354">
        <f t="shared" si="0"/>
        <v>4.1876126339751494</v>
      </c>
      <c r="W29" s="354"/>
      <c r="X29" s="354"/>
      <c r="Y29" s="354"/>
      <c r="Z29" s="354"/>
      <c r="AA29" s="354"/>
      <c r="AB29" s="354"/>
      <c r="AC29" s="354"/>
    </row>
    <row r="30" spans="1:29" ht="10.5" customHeight="1">
      <c r="M30" s="223"/>
      <c r="N30" s="177"/>
      <c r="O30" s="177"/>
      <c r="P30" s="177"/>
      <c r="Q30" s="177"/>
      <c r="R30" s="177"/>
      <c r="S30" s="177"/>
      <c r="T30" s="177"/>
      <c r="U30" s="177"/>
      <c r="V30" s="354"/>
      <c r="W30" s="354"/>
      <c r="X30" s="354"/>
      <c r="Y30" s="354"/>
      <c r="Z30" s="354"/>
      <c r="AA30" s="354"/>
      <c r="AB30" s="354"/>
      <c r="AC30" s="354"/>
    </row>
    <row r="31" spans="1:29" ht="20.85" customHeight="1" thickBot="1">
      <c r="A31" s="211"/>
      <c r="B31" s="37"/>
      <c r="C31" s="38"/>
      <c r="E31" s="368" t="s">
        <v>191</v>
      </c>
      <c r="F31" s="368"/>
      <c r="G31" s="368" t="s">
        <v>383</v>
      </c>
      <c r="H31" s="368"/>
      <c r="I31" s="368"/>
      <c r="J31" s="368"/>
      <c r="K31" s="368"/>
      <c r="L31" s="368"/>
      <c r="M31" s="228"/>
      <c r="N31" s="356">
        <v>3193</v>
      </c>
      <c r="O31" s="356"/>
      <c r="P31" s="356"/>
      <c r="Q31" s="356"/>
      <c r="R31" s="356">
        <v>3592</v>
      </c>
      <c r="S31" s="356"/>
      <c r="T31" s="356"/>
      <c r="U31" s="356"/>
      <c r="V31" s="357">
        <f t="shared" si="0"/>
        <v>12.49608518634513</v>
      </c>
      <c r="W31" s="357"/>
      <c r="X31" s="357"/>
      <c r="Y31" s="357"/>
      <c r="Z31" s="357"/>
      <c r="AA31" s="357"/>
      <c r="AB31" s="357"/>
      <c r="AC31" s="357"/>
    </row>
    <row r="32" spans="1:29" ht="20.85" customHeight="1">
      <c r="A32" s="358" t="s">
        <v>415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39"/>
      <c r="S32" s="339"/>
      <c r="T32" s="339"/>
      <c r="U32" s="339"/>
      <c r="V32" s="359" t="s">
        <v>465</v>
      </c>
      <c r="W32" s="359"/>
      <c r="X32" s="359"/>
      <c r="Y32" s="359"/>
      <c r="Z32" s="359"/>
      <c r="AA32" s="359"/>
      <c r="AB32" s="359"/>
      <c r="AC32" s="359"/>
    </row>
    <row r="33" spans="1:29" ht="14.25" customHeight="1">
      <c r="A33" s="320" t="s">
        <v>493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V33" s="360"/>
      <c r="W33" s="360"/>
      <c r="X33" s="360"/>
      <c r="Y33" s="360"/>
      <c r="Z33" s="360"/>
      <c r="AA33" s="360"/>
      <c r="AB33" s="360"/>
      <c r="AC33" s="360"/>
    </row>
    <row r="34" spans="1:29" ht="8.25" customHeight="1"/>
    <row r="35" spans="1:29" ht="24" customHeight="1">
      <c r="A35" s="338" t="s">
        <v>294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</row>
    <row r="36" spans="1:29" ht="20.85" customHeight="1" thickBot="1">
      <c r="A36" s="316"/>
      <c r="B36" s="316"/>
      <c r="C36" s="316"/>
      <c r="D36" s="316"/>
      <c r="E36" s="316"/>
      <c r="F36" s="316"/>
      <c r="G36" s="316"/>
      <c r="AC36" s="212" t="s">
        <v>283</v>
      </c>
    </row>
    <row r="37" spans="1:29" ht="20.85" customHeight="1">
      <c r="A37" s="340" t="s">
        <v>286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1"/>
      <c r="N37" s="344" t="s">
        <v>510</v>
      </c>
      <c r="O37" s="318"/>
      <c r="P37" s="318"/>
      <c r="Q37" s="318"/>
      <c r="R37" s="318"/>
      <c r="S37" s="318"/>
      <c r="T37" s="318"/>
      <c r="U37" s="319"/>
      <c r="V37" s="344" t="s">
        <v>511</v>
      </c>
      <c r="W37" s="318"/>
      <c r="X37" s="318"/>
      <c r="Y37" s="318"/>
      <c r="Z37" s="318"/>
      <c r="AA37" s="318"/>
      <c r="AB37" s="318"/>
      <c r="AC37" s="318"/>
    </row>
    <row r="38" spans="1:29" ht="20.85" customHeight="1">
      <c r="A38" s="342"/>
      <c r="B38" s="342"/>
      <c r="C38" s="342"/>
      <c r="D38" s="342"/>
      <c r="E38" s="342"/>
      <c r="F38" s="342"/>
      <c r="G38" s="342"/>
      <c r="H38" s="342"/>
      <c r="I38" s="342"/>
      <c r="J38" s="342"/>
      <c r="K38" s="342"/>
      <c r="L38" s="342"/>
      <c r="M38" s="343"/>
      <c r="N38" s="345" t="s">
        <v>520</v>
      </c>
      <c r="O38" s="346"/>
      <c r="P38" s="346"/>
      <c r="Q38" s="347"/>
      <c r="R38" s="345" t="s">
        <v>540</v>
      </c>
      <c r="S38" s="346"/>
      <c r="T38" s="346"/>
      <c r="U38" s="347"/>
      <c r="V38" s="348" t="s">
        <v>537</v>
      </c>
      <c r="W38" s="349"/>
      <c r="X38" s="349"/>
      <c r="Y38" s="349"/>
      <c r="Z38" s="349"/>
      <c r="AA38" s="349"/>
      <c r="AB38" s="349"/>
      <c r="AC38" s="349"/>
    </row>
    <row r="39" spans="1:29" s="3" customFormat="1" ht="20.85" customHeight="1">
      <c r="A39" s="350" t="s">
        <v>179</v>
      </c>
      <c r="B39" s="350"/>
      <c r="C39" s="350"/>
      <c r="D39" s="350"/>
      <c r="E39" s="350"/>
      <c r="F39" s="350"/>
      <c r="G39" s="350"/>
      <c r="H39" s="350"/>
      <c r="I39" s="205"/>
      <c r="J39" s="230"/>
      <c r="M39" s="44"/>
      <c r="N39" s="351">
        <v>270823</v>
      </c>
      <c r="O39" s="351"/>
      <c r="P39" s="351"/>
      <c r="Q39" s="351"/>
      <c r="R39" s="351">
        <v>276657</v>
      </c>
      <c r="S39" s="351"/>
      <c r="T39" s="351"/>
      <c r="U39" s="351"/>
      <c r="V39" s="352">
        <f>(R39-N39)/N39*100</f>
        <v>2.1541744977346826</v>
      </c>
      <c r="W39" s="352"/>
      <c r="X39" s="352"/>
      <c r="Y39" s="352"/>
      <c r="Z39" s="352"/>
      <c r="AA39" s="352"/>
      <c r="AB39" s="352"/>
      <c r="AC39" s="352"/>
    </row>
    <row r="40" spans="1:29" ht="15.75" customHeight="1">
      <c r="M40" s="223"/>
      <c r="N40" s="353"/>
      <c r="O40" s="353"/>
      <c r="P40" s="353"/>
      <c r="Q40" s="353"/>
      <c r="R40" s="353"/>
      <c r="S40" s="353"/>
      <c r="T40" s="353"/>
      <c r="U40" s="353"/>
      <c r="V40" s="362"/>
      <c r="W40" s="362"/>
      <c r="X40" s="362"/>
      <c r="Y40" s="362"/>
      <c r="Z40" s="362"/>
      <c r="AA40" s="362"/>
      <c r="AB40" s="362"/>
      <c r="AC40" s="362"/>
    </row>
    <row r="41" spans="1:29" s="3" customFormat="1" ht="20.85" customHeight="1">
      <c r="B41" s="62" t="s">
        <v>438</v>
      </c>
      <c r="C41" s="313" t="s">
        <v>192</v>
      </c>
      <c r="D41" s="313"/>
      <c r="E41" s="313"/>
      <c r="F41" s="313"/>
      <c r="G41" s="313"/>
      <c r="H41" s="313"/>
      <c r="L41" s="68"/>
      <c r="M41" s="44"/>
      <c r="N41" s="355">
        <v>189877</v>
      </c>
      <c r="O41" s="355"/>
      <c r="P41" s="355"/>
      <c r="Q41" s="355"/>
      <c r="R41" s="355">
        <v>193141</v>
      </c>
      <c r="S41" s="355"/>
      <c r="T41" s="355"/>
      <c r="U41" s="355"/>
      <c r="V41" s="354">
        <f>(R41-N41)/N41*100</f>
        <v>1.7190075680572161</v>
      </c>
      <c r="W41" s="354"/>
      <c r="X41" s="354"/>
      <c r="Y41" s="354"/>
      <c r="Z41" s="354"/>
      <c r="AA41" s="354"/>
      <c r="AB41" s="354"/>
      <c r="AC41" s="354"/>
    </row>
    <row r="42" spans="1:29" ht="20.85" customHeight="1">
      <c r="B42" s="58"/>
      <c r="C42" s="363" t="s">
        <v>436</v>
      </c>
      <c r="D42" s="363"/>
      <c r="E42" s="314" t="s">
        <v>193</v>
      </c>
      <c r="F42" s="314"/>
      <c r="G42" s="314"/>
      <c r="H42" s="314"/>
      <c r="I42" s="314"/>
      <c r="J42" s="314"/>
      <c r="K42" s="314"/>
      <c r="L42" s="314"/>
      <c r="M42" s="223"/>
      <c r="N42" s="353">
        <v>159932</v>
      </c>
      <c r="O42" s="353"/>
      <c r="P42" s="353"/>
      <c r="Q42" s="353"/>
      <c r="R42" s="353">
        <v>162830</v>
      </c>
      <c r="S42" s="353"/>
      <c r="T42" s="353"/>
      <c r="U42" s="353"/>
      <c r="V42" s="362">
        <f>(R42-N42)/N42*100</f>
        <v>1.812020108546132</v>
      </c>
      <c r="W42" s="362"/>
      <c r="X42" s="362"/>
      <c r="Y42" s="362"/>
      <c r="Z42" s="362"/>
      <c r="AA42" s="362"/>
      <c r="AB42" s="362"/>
      <c r="AC42" s="362"/>
    </row>
    <row r="43" spans="1:29" ht="20.85" customHeight="1">
      <c r="B43" s="58"/>
      <c r="C43" s="363" t="s">
        <v>435</v>
      </c>
      <c r="D43" s="363"/>
      <c r="E43" s="314" t="s">
        <v>458</v>
      </c>
      <c r="F43" s="314"/>
      <c r="G43" s="314"/>
      <c r="H43" s="314"/>
      <c r="I43" s="314"/>
      <c r="J43" s="314"/>
      <c r="K43" s="314"/>
      <c r="L43" s="314"/>
      <c r="M43" s="223"/>
      <c r="N43" s="353">
        <v>29945</v>
      </c>
      <c r="O43" s="353"/>
      <c r="P43" s="353"/>
      <c r="Q43" s="353"/>
      <c r="R43" s="353">
        <v>30311</v>
      </c>
      <c r="S43" s="353"/>
      <c r="T43" s="353"/>
      <c r="U43" s="353"/>
      <c r="V43" s="362">
        <f>(R43-N43)/N43*100</f>
        <v>1.2222407747537152</v>
      </c>
      <c r="W43" s="362"/>
      <c r="X43" s="362"/>
      <c r="Y43" s="362"/>
      <c r="Z43" s="362"/>
      <c r="AA43" s="362"/>
      <c r="AB43" s="362"/>
      <c r="AC43" s="362"/>
    </row>
    <row r="44" spans="1:29" ht="13.5" customHeight="1">
      <c r="B44" s="58"/>
      <c r="C44" s="58"/>
      <c r="L44" s="1"/>
      <c r="M44" s="223"/>
      <c r="N44" s="353"/>
      <c r="O44" s="353"/>
      <c r="P44" s="353"/>
      <c r="Q44" s="353"/>
      <c r="R44" s="353"/>
      <c r="S44" s="353"/>
      <c r="T44" s="353"/>
      <c r="U44" s="353"/>
      <c r="V44" s="362"/>
      <c r="W44" s="362"/>
      <c r="X44" s="362"/>
      <c r="Y44" s="362"/>
      <c r="Z44" s="362"/>
      <c r="AA44" s="362"/>
      <c r="AB44" s="362"/>
      <c r="AC44" s="362"/>
    </row>
    <row r="45" spans="1:29" s="3" customFormat="1" ht="20.85" customHeight="1">
      <c r="B45" s="62" t="s">
        <v>437</v>
      </c>
      <c r="C45" s="313" t="s">
        <v>194</v>
      </c>
      <c r="D45" s="313"/>
      <c r="E45" s="313"/>
      <c r="F45" s="313"/>
      <c r="G45" s="313"/>
      <c r="H45" s="313"/>
      <c r="L45" s="68"/>
      <c r="M45" s="44"/>
      <c r="N45" s="355">
        <v>17927</v>
      </c>
      <c r="O45" s="355"/>
      <c r="P45" s="355"/>
      <c r="Q45" s="355"/>
      <c r="R45" s="355">
        <v>17785</v>
      </c>
      <c r="S45" s="355"/>
      <c r="T45" s="355"/>
      <c r="U45" s="355"/>
      <c r="V45" s="354">
        <f t="shared" ref="V45:V48" si="1">(R45-N45)/N45*100</f>
        <v>-0.79210129971551291</v>
      </c>
      <c r="W45" s="354"/>
      <c r="X45" s="354"/>
      <c r="Y45" s="354"/>
      <c r="Z45" s="354"/>
      <c r="AA45" s="354"/>
      <c r="AB45" s="354"/>
      <c r="AC45" s="354"/>
    </row>
    <row r="46" spans="1:29" ht="20.85" customHeight="1">
      <c r="B46" s="58"/>
      <c r="C46" s="363" t="s">
        <v>436</v>
      </c>
      <c r="D46" s="363"/>
      <c r="E46" s="314" t="s">
        <v>195</v>
      </c>
      <c r="F46" s="314"/>
      <c r="G46" s="314"/>
      <c r="H46" s="314"/>
      <c r="I46" s="314"/>
      <c r="J46" s="193" t="s">
        <v>434</v>
      </c>
      <c r="K46" s="311" t="s">
        <v>196</v>
      </c>
      <c r="L46" s="311"/>
      <c r="M46" s="223"/>
      <c r="N46" s="353">
        <v>1357</v>
      </c>
      <c r="O46" s="353"/>
      <c r="P46" s="353"/>
      <c r="Q46" s="353"/>
      <c r="R46" s="353">
        <v>1423</v>
      </c>
      <c r="S46" s="353"/>
      <c r="T46" s="353"/>
      <c r="U46" s="353"/>
      <c r="V46" s="362">
        <f t="shared" si="1"/>
        <v>4.8636698599852615</v>
      </c>
      <c r="W46" s="362"/>
      <c r="X46" s="362"/>
      <c r="Y46" s="362"/>
      <c r="Z46" s="362"/>
      <c r="AA46" s="362"/>
      <c r="AB46" s="362"/>
      <c r="AC46" s="362"/>
    </row>
    <row r="47" spans="1:29" ht="20.85" customHeight="1">
      <c r="B47" s="58"/>
      <c r="C47" s="58"/>
      <c r="J47" s="193" t="s">
        <v>433</v>
      </c>
      <c r="K47" s="311" t="s">
        <v>197</v>
      </c>
      <c r="L47" s="311"/>
      <c r="M47" s="223"/>
      <c r="N47" s="353">
        <v>1040</v>
      </c>
      <c r="O47" s="353"/>
      <c r="P47" s="353"/>
      <c r="Q47" s="353"/>
      <c r="R47" s="353">
        <v>874</v>
      </c>
      <c r="S47" s="353"/>
      <c r="T47" s="353"/>
      <c r="U47" s="353"/>
      <c r="V47" s="362">
        <v>-15.9</v>
      </c>
      <c r="W47" s="362"/>
      <c r="X47" s="362"/>
      <c r="Y47" s="362"/>
      <c r="Z47" s="362"/>
      <c r="AA47" s="362"/>
      <c r="AB47" s="362"/>
      <c r="AC47" s="362"/>
    </row>
    <row r="48" spans="1:29" ht="20.85" customHeight="1">
      <c r="B48" s="58"/>
      <c r="C48" s="363" t="s">
        <v>435</v>
      </c>
      <c r="D48" s="363"/>
      <c r="E48" s="320" t="s">
        <v>274</v>
      </c>
      <c r="F48" s="320"/>
      <c r="G48" s="320"/>
      <c r="H48" s="320"/>
      <c r="I48" s="320"/>
      <c r="J48" s="193" t="s">
        <v>434</v>
      </c>
      <c r="K48" s="311" t="s">
        <v>196</v>
      </c>
      <c r="L48" s="311"/>
      <c r="M48" s="223"/>
      <c r="N48" s="353">
        <v>479</v>
      </c>
      <c r="O48" s="353"/>
      <c r="P48" s="353"/>
      <c r="Q48" s="353"/>
      <c r="R48" s="353">
        <v>509</v>
      </c>
      <c r="S48" s="353"/>
      <c r="T48" s="353"/>
      <c r="U48" s="353"/>
      <c r="V48" s="362">
        <f t="shared" si="1"/>
        <v>6.2630480167014611</v>
      </c>
      <c r="W48" s="362"/>
      <c r="X48" s="362"/>
      <c r="Y48" s="362"/>
      <c r="Z48" s="362"/>
      <c r="AA48" s="362"/>
      <c r="AB48" s="362"/>
      <c r="AC48" s="362"/>
    </row>
    <row r="49" spans="1:29" ht="20.85" customHeight="1">
      <c r="B49" s="58"/>
      <c r="C49" s="58"/>
      <c r="E49" s="364" t="s">
        <v>275</v>
      </c>
      <c r="F49" s="364"/>
      <c r="G49" s="364"/>
      <c r="H49" s="364"/>
      <c r="I49" s="364"/>
      <c r="J49" s="193" t="s">
        <v>433</v>
      </c>
      <c r="K49" s="311" t="s">
        <v>197</v>
      </c>
      <c r="L49" s="311"/>
      <c r="M49" s="223"/>
      <c r="N49" s="353">
        <v>75</v>
      </c>
      <c r="O49" s="353"/>
      <c r="P49" s="353"/>
      <c r="Q49" s="353"/>
      <c r="R49" s="353">
        <v>71</v>
      </c>
      <c r="S49" s="353"/>
      <c r="T49" s="353"/>
      <c r="U49" s="353"/>
      <c r="V49" s="362">
        <v>-5.7</v>
      </c>
      <c r="W49" s="362"/>
      <c r="X49" s="362"/>
      <c r="Y49" s="362"/>
      <c r="Z49" s="362"/>
      <c r="AA49" s="362"/>
      <c r="AB49" s="362"/>
      <c r="AC49" s="362"/>
    </row>
    <row r="50" spans="1:29" ht="20.85" customHeight="1">
      <c r="B50" s="58"/>
      <c r="C50" s="363" t="s">
        <v>432</v>
      </c>
      <c r="D50" s="363"/>
      <c r="E50" s="314" t="s">
        <v>198</v>
      </c>
      <c r="F50" s="314"/>
      <c r="G50" s="314"/>
      <c r="H50" s="314"/>
      <c r="I50" s="314"/>
      <c r="J50" s="193" t="s">
        <v>431</v>
      </c>
      <c r="K50" s="311" t="s">
        <v>196</v>
      </c>
      <c r="L50" s="311"/>
      <c r="M50" s="223"/>
      <c r="N50" s="353">
        <v>17878</v>
      </c>
      <c r="O50" s="353"/>
      <c r="P50" s="353"/>
      <c r="Q50" s="353"/>
      <c r="R50" s="353">
        <v>17537</v>
      </c>
      <c r="S50" s="353"/>
      <c r="T50" s="353"/>
      <c r="U50" s="353"/>
      <c r="V50" s="362">
        <f t="shared" ref="V50:V51" si="2">(R50-N50)/N50*100</f>
        <v>-1.9073721892829176</v>
      </c>
      <c r="W50" s="362"/>
      <c r="X50" s="362"/>
      <c r="Y50" s="362"/>
      <c r="Z50" s="362"/>
      <c r="AA50" s="362"/>
      <c r="AB50" s="362"/>
      <c r="AC50" s="362"/>
    </row>
    <row r="51" spans="1:29" ht="20.85" customHeight="1">
      <c r="B51" s="58"/>
      <c r="C51" s="58"/>
      <c r="J51" s="193" t="s">
        <v>430</v>
      </c>
      <c r="K51" s="311" t="s">
        <v>197</v>
      </c>
      <c r="L51" s="311"/>
      <c r="M51" s="223"/>
      <c r="N51" s="353">
        <v>672</v>
      </c>
      <c r="O51" s="353"/>
      <c r="P51" s="353"/>
      <c r="Q51" s="353"/>
      <c r="R51" s="353">
        <v>739</v>
      </c>
      <c r="S51" s="353"/>
      <c r="T51" s="353"/>
      <c r="U51" s="353"/>
      <c r="V51" s="362">
        <f t="shared" si="2"/>
        <v>9.9702380952380967</v>
      </c>
      <c r="W51" s="362"/>
      <c r="X51" s="362"/>
      <c r="Y51" s="362"/>
      <c r="Z51" s="362"/>
      <c r="AA51" s="362"/>
      <c r="AB51" s="362"/>
      <c r="AC51" s="362"/>
    </row>
    <row r="52" spans="1:29" ht="11.25" customHeight="1">
      <c r="B52" s="58"/>
      <c r="C52" s="58"/>
      <c r="L52" s="1"/>
      <c r="M52" s="223"/>
      <c r="N52" s="353"/>
      <c r="O52" s="353"/>
      <c r="P52" s="353"/>
      <c r="Q52" s="353"/>
      <c r="R52" s="353"/>
      <c r="S52" s="353"/>
      <c r="T52" s="353"/>
      <c r="U52" s="353"/>
      <c r="V52" s="362"/>
      <c r="W52" s="362"/>
      <c r="X52" s="362"/>
      <c r="Y52" s="362"/>
      <c r="Z52" s="362"/>
      <c r="AA52" s="362"/>
      <c r="AB52" s="362"/>
      <c r="AC52" s="362"/>
    </row>
    <row r="53" spans="1:29" s="3" customFormat="1" ht="20.85" customHeight="1">
      <c r="B53" s="62" t="s">
        <v>429</v>
      </c>
      <c r="C53" s="313" t="s">
        <v>199</v>
      </c>
      <c r="D53" s="313"/>
      <c r="E53" s="313"/>
      <c r="F53" s="313"/>
      <c r="G53" s="313"/>
      <c r="H53" s="313"/>
      <c r="L53" s="68"/>
      <c r="M53" s="44"/>
      <c r="N53" s="355">
        <v>63019</v>
      </c>
      <c r="O53" s="355"/>
      <c r="P53" s="355"/>
      <c r="Q53" s="355"/>
      <c r="R53" s="355">
        <v>65731</v>
      </c>
      <c r="S53" s="355"/>
      <c r="T53" s="355"/>
      <c r="U53" s="355"/>
      <c r="V53" s="354">
        <f t="shared" ref="V53:V59" si="3">(R53-N53)/N53*100</f>
        <v>4.3034640346562147</v>
      </c>
      <c r="W53" s="354"/>
      <c r="X53" s="354"/>
      <c r="Y53" s="354"/>
      <c r="Z53" s="354"/>
      <c r="AA53" s="354"/>
      <c r="AB53" s="354"/>
      <c r="AC53" s="354"/>
    </row>
    <row r="54" spans="1:29" ht="20.85" customHeight="1">
      <c r="B54" s="58"/>
      <c r="C54" s="363" t="s">
        <v>428</v>
      </c>
      <c r="D54" s="363"/>
      <c r="E54" s="314" t="s">
        <v>200</v>
      </c>
      <c r="F54" s="314"/>
      <c r="G54" s="314"/>
      <c r="H54" s="314"/>
      <c r="I54" s="314"/>
      <c r="J54" s="314"/>
      <c r="K54" s="314"/>
      <c r="L54" s="1"/>
      <c r="M54" s="223"/>
      <c r="N54" s="353">
        <v>40707</v>
      </c>
      <c r="O54" s="353"/>
      <c r="P54" s="353"/>
      <c r="Q54" s="353"/>
      <c r="R54" s="353">
        <v>42804</v>
      </c>
      <c r="S54" s="353"/>
      <c r="T54" s="353"/>
      <c r="U54" s="353"/>
      <c r="V54" s="362">
        <f t="shared" si="3"/>
        <v>5.1514481538801675</v>
      </c>
      <c r="W54" s="362"/>
      <c r="X54" s="362"/>
      <c r="Y54" s="362"/>
      <c r="Z54" s="362"/>
      <c r="AA54" s="362"/>
      <c r="AB54" s="362"/>
      <c r="AC54" s="362"/>
    </row>
    <row r="55" spans="1:29" ht="20.85" customHeight="1">
      <c r="B55" s="58"/>
      <c r="C55" s="363" t="s">
        <v>427</v>
      </c>
      <c r="D55" s="363"/>
      <c r="E55" s="314" t="s">
        <v>201</v>
      </c>
      <c r="F55" s="314"/>
      <c r="G55" s="314"/>
      <c r="H55" s="314"/>
      <c r="I55" s="314"/>
      <c r="J55" s="314"/>
      <c r="K55" s="314"/>
      <c r="L55" s="1"/>
      <c r="M55" s="223"/>
      <c r="N55" s="353">
        <v>280</v>
      </c>
      <c r="O55" s="353"/>
      <c r="P55" s="353"/>
      <c r="Q55" s="353"/>
      <c r="R55" s="353">
        <v>310</v>
      </c>
      <c r="S55" s="353"/>
      <c r="T55" s="353"/>
      <c r="U55" s="353"/>
      <c r="V55" s="362">
        <v>11.1</v>
      </c>
      <c r="W55" s="362"/>
      <c r="X55" s="362"/>
      <c r="Y55" s="362"/>
      <c r="Z55" s="362"/>
      <c r="AA55" s="362"/>
      <c r="AB55" s="362"/>
      <c r="AC55" s="362"/>
    </row>
    <row r="56" spans="1:29" ht="20.85" customHeight="1">
      <c r="B56" s="58"/>
      <c r="C56" s="363" t="s">
        <v>426</v>
      </c>
      <c r="D56" s="363"/>
      <c r="E56" s="314" t="s">
        <v>202</v>
      </c>
      <c r="F56" s="314"/>
      <c r="G56" s="314"/>
      <c r="H56" s="314"/>
      <c r="I56" s="314"/>
      <c r="J56" s="314"/>
      <c r="K56" s="314"/>
      <c r="L56" s="1"/>
      <c r="M56" s="223"/>
      <c r="N56" s="353">
        <v>22033</v>
      </c>
      <c r="O56" s="353"/>
      <c r="P56" s="353"/>
      <c r="Q56" s="353"/>
      <c r="R56" s="353">
        <v>22616</v>
      </c>
      <c r="S56" s="353"/>
      <c r="T56" s="353"/>
      <c r="U56" s="353"/>
      <c r="V56" s="362">
        <f t="shared" ref="V56:V57" si="4">(R56-N56)/N56*100</f>
        <v>2.6460309535696456</v>
      </c>
      <c r="W56" s="362"/>
      <c r="X56" s="362"/>
      <c r="Y56" s="362"/>
      <c r="Z56" s="362"/>
      <c r="AA56" s="362"/>
      <c r="AB56" s="362"/>
      <c r="AC56" s="362"/>
    </row>
    <row r="57" spans="1:29" ht="20.85" customHeight="1">
      <c r="B57" s="58"/>
      <c r="C57" s="58"/>
      <c r="D57" s="364" t="s">
        <v>425</v>
      </c>
      <c r="E57" s="364"/>
      <c r="F57" s="314" t="s">
        <v>203</v>
      </c>
      <c r="G57" s="314"/>
      <c r="H57" s="314"/>
      <c r="I57" s="314"/>
      <c r="J57" s="314"/>
      <c r="K57" s="314"/>
      <c r="L57" s="314"/>
      <c r="M57" s="223"/>
      <c r="N57" s="353">
        <v>367</v>
      </c>
      <c r="O57" s="353"/>
      <c r="P57" s="353"/>
      <c r="Q57" s="353"/>
      <c r="R57" s="353">
        <v>337</v>
      </c>
      <c r="S57" s="353"/>
      <c r="T57" s="353"/>
      <c r="U57" s="353"/>
      <c r="V57" s="362">
        <f t="shared" si="4"/>
        <v>-8.1743869209809272</v>
      </c>
      <c r="W57" s="362"/>
      <c r="X57" s="362"/>
      <c r="Y57" s="362"/>
      <c r="Z57" s="362"/>
      <c r="AA57" s="362"/>
      <c r="AB57" s="362"/>
      <c r="AC57" s="362"/>
    </row>
    <row r="58" spans="1:29" ht="20.85" customHeight="1">
      <c r="B58" s="58"/>
      <c r="C58" s="58"/>
      <c r="D58" s="364" t="s">
        <v>424</v>
      </c>
      <c r="E58" s="364"/>
      <c r="F58" s="314" t="s">
        <v>204</v>
      </c>
      <c r="G58" s="314"/>
      <c r="H58" s="314"/>
      <c r="I58" s="314"/>
      <c r="J58" s="314"/>
      <c r="K58" s="314"/>
      <c r="L58" s="314"/>
      <c r="M58" s="223"/>
      <c r="N58" s="353">
        <v>7911</v>
      </c>
      <c r="O58" s="353"/>
      <c r="P58" s="353"/>
      <c r="Q58" s="353"/>
      <c r="R58" s="353">
        <v>8689</v>
      </c>
      <c r="S58" s="353"/>
      <c r="T58" s="353"/>
      <c r="U58" s="353"/>
      <c r="V58" s="362">
        <f t="shared" si="3"/>
        <v>9.8344077866262154</v>
      </c>
      <c r="W58" s="362"/>
      <c r="X58" s="362"/>
      <c r="Y58" s="362"/>
      <c r="Z58" s="362"/>
      <c r="AA58" s="362"/>
      <c r="AB58" s="362"/>
      <c r="AC58" s="362"/>
    </row>
    <row r="59" spans="1:29" ht="20.85" customHeight="1">
      <c r="A59" s="222"/>
      <c r="B59" s="50"/>
      <c r="C59" s="50"/>
      <c r="D59" s="359" t="s">
        <v>423</v>
      </c>
      <c r="E59" s="359"/>
      <c r="F59" s="367" t="s">
        <v>205</v>
      </c>
      <c r="G59" s="367"/>
      <c r="H59" s="367"/>
      <c r="I59" s="367"/>
      <c r="J59" s="367"/>
      <c r="K59" s="367"/>
      <c r="L59" s="367"/>
      <c r="M59" s="223"/>
      <c r="N59" s="353">
        <v>13755</v>
      </c>
      <c r="O59" s="353"/>
      <c r="P59" s="353"/>
      <c r="Q59" s="353"/>
      <c r="R59" s="353">
        <v>13590</v>
      </c>
      <c r="S59" s="353"/>
      <c r="T59" s="353"/>
      <c r="U59" s="353"/>
      <c r="V59" s="362">
        <f t="shared" si="3"/>
        <v>-1.1995637949836424</v>
      </c>
      <c r="W59" s="362"/>
      <c r="X59" s="362"/>
      <c r="Y59" s="362"/>
      <c r="Z59" s="362"/>
      <c r="AA59" s="362"/>
      <c r="AB59" s="362"/>
      <c r="AC59" s="362"/>
    </row>
    <row r="60" spans="1:29" ht="1.5" customHeight="1" thickBot="1">
      <c r="A60" s="211"/>
      <c r="B60" s="53"/>
      <c r="C60" s="53"/>
      <c r="D60" s="369"/>
      <c r="E60" s="369"/>
      <c r="F60" s="370"/>
      <c r="G60" s="370"/>
      <c r="H60" s="370"/>
      <c r="I60" s="370"/>
      <c r="J60" s="370"/>
      <c r="K60" s="370"/>
      <c r="L60" s="370"/>
      <c r="M60" s="228"/>
      <c r="N60" s="356"/>
      <c r="O60" s="356"/>
      <c r="P60" s="356"/>
      <c r="Q60" s="356"/>
      <c r="R60" s="356"/>
      <c r="S60" s="356"/>
      <c r="T60" s="356"/>
      <c r="U60" s="356"/>
      <c r="V60" s="365"/>
      <c r="W60" s="365"/>
      <c r="X60" s="365"/>
      <c r="Y60" s="365"/>
      <c r="Z60" s="365"/>
      <c r="AA60" s="365"/>
      <c r="AB60" s="365"/>
      <c r="AC60" s="365"/>
    </row>
    <row r="61" spans="1:29" ht="20.85" customHeight="1">
      <c r="A61" s="358" t="s">
        <v>415</v>
      </c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66" t="s">
        <v>465</v>
      </c>
      <c r="W61" s="366"/>
      <c r="X61" s="366"/>
      <c r="Y61" s="366"/>
      <c r="Z61" s="366"/>
      <c r="AA61" s="366"/>
      <c r="AB61" s="366"/>
      <c r="AC61" s="366"/>
    </row>
  </sheetData>
  <mergeCells count="221">
    <mergeCell ref="A61:U61"/>
    <mergeCell ref="V61:AC61"/>
    <mergeCell ref="N27:Q27"/>
    <mergeCell ref="N28:Q28"/>
    <mergeCell ref="N29:Q29"/>
    <mergeCell ref="V27:AC27"/>
    <mergeCell ref="V28:AC28"/>
    <mergeCell ref="D59:E59"/>
    <mergeCell ref="F59:L59"/>
    <mergeCell ref="N59:Q59"/>
    <mergeCell ref="R59:U59"/>
    <mergeCell ref="V59:AC59"/>
    <mergeCell ref="D58:E58"/>
    <mergeCell ref="V29:AC29"/>
    <mergeCell ref="R27:U27"/>
    <mergeCell ref="R28:U28"/>
    <mergeCell ref="R29:U29"/>
    <mergeCell ref="F27:L27"/>
    <mergeCell ref="F28:L28"/>
    <mergeCell ref="F29:L29"/>
    <mergeCell ref="G31:L31"/>
    <mergeCell ref="E31:F31"/>
    <mergeCell ref="D60:E60"/>
    <mergeCell ref="F60:L60"/>
    <mergeCell ref="C56:D56"/>
    <mergeCell ref="E56:K56"/>
    <mergeCell ref="N56:Q56"/>
    <mergeCell ref="R56:U56"/>
    <mergeCell ref="V56:AC56"/>
    <mergeCell ref="N60:Q60"/>
    <mergeCell ref="R60:U60"/>
    <mergeCell ref="V60:AC60"/>
    <mergeCell ref="D57:E57"/>
    <mergeCell ref="F57:L57"/>
    <mergeCell ref="N57:Q57"/>
    <mergeCell ref="R57:U57"/>
    <mergeCell ref="V57:AC57"/>
    <mergeCell ref="F58:L58"/>
    <mergeCell ref="N58:Q58"/>
    <mergeCell ref="R58:U58"/>
    <mergeCell ref="V58:AC58"/>
    <mergeCell ref="C54:D54"/>
    <mergeCell ref="E54:K54"/>
    <mergeCell ref="N54:Q54"/>
    <mergeCell ref="R54:U54"/>
    <mergeCell ref="V54:AC54"/>
    <mergeCell ref="C55:D55"/>
    <mergeCell ref="E55:K55"/>
    <mergeCell ref="N55:Q55"/>
    <mergeCell ref="R55:U55"/>
    <mergeCell ref="V55:AC55"/>
    <mergeCell ref="C50:D50"/>
    <mergeCell ref="E50:I50"/>
    <mergeCell ref="K50:L50"/>
    <mergeCell ref="N50:Q50"/>
    <mergeCell ref="R50:U50"/>
    <mergeCell ref="C53:H53"/>
    <mergeCell ref="N53:Q53"/>
    <mergeCell ref="R53:U53"/>
    <mergeCell ref="V53:AC53"/>
    <mergeCell ref="V52:AC52"/>
    <mergeCell ref="N52:Q52"/>
    <mergeCell ref="R52:U52"/>
    <mergeCell ref="E49:I49"/>
    <mergeCell ref="K49:L49"/>
    <mergeCell ref="N49:Q49"/>
    <mergeCell ref="R49:U49"/>
    <mergeCell ref="V49:AC49"/>
    <mergeCell ref="V50:AC50"/>
    <mergeCell ref="K51:L51"/>
    <mergeCell ref="N51:Q51"/>
    <mergeCell ref="R51:U51"/>
    <mergeCell ref="V51:AC51"/>
    <mergeCell ref="C46:D46"/>
    <mergeCell ref="E46:I46"/>
    <mergeCell ref="K46:L46"/>
    <mergeCell ref="N46:Q46"/>
    <mergeCell ref="R46:U46"/>
    <mergeCell ref="V46:AC46"/>
    <mergeCell ref="V47:AC47"/>
    <mergeCell ref="C48:D48"/>
    <mergeCell ref="E48:I48"/>
    <mergeCell ref="K48:L48"/>
    <mergeCell ref="N48:Q48"/>
    <mergeCell ref="R48:U48"/>
    <mergeCell ref="V48:AC48"/>
    <mergeCell ref="K47:L47"/>
    <mergeCell ref="N47:Q47"/>
    <mergeCell ref="R47:U47"/>
    <mergeCell ref="C43:D43"/>
    <mergeCell ref="E43:L43"/>
    <mergeCell ref="N43:Q43"/>
    <mergeCell ref="R43:U43"/>
    <mergeCell ref="V43:AC43"/>
    <mergeCell ref="N44:Q44"/>
    <mergeCell ref="R44:U44"/>
    <mergeCell ref="V44:AC44"/>
    <mergeCell ref="C45:H45"/>
    <mergeCell ref="N45:Q45"/>
    <mergeCell ref="R45:U45"/>
    <mergeCell ref="V45:AC45"/>
    <mergeCell ref="N40:Q40"/>
    <mergeCell ref="R40:U40"/>
    <mergeCell ref="V40:AC40"/>
    <mergeCell ref="C41:H41"/>
    <mergeCell ref="N41:Q41"/>
    <mergeCell ref="R41:U41"/>
    <mergeCell ref="V41:AC41"/>
    <mergeCell ref="C42:D42"/>
    <mergeCell ref="E42:L42"/>
    <mergeCell ref="N42:Q42"/>
    <mergeCell ref="R42:U42"/>
    <mergeCell ref="V42:AC42"/>
    <mergeCell ref="A35:AC35"/>
    <mergeCell ref="A36:G36"/>
    <mergeCell ref="A37:M38"/>
    <mergeCell ref="N37:U37"/>
    <mergeCell ref="V37:AC37"/>
    <mergeCell ref="N38:Q38"/>
    <mergeCell ref="R38:U38"/>
    <mergeCell ref="V38:AC38"/>
    <mergeCell ref="A39:H39"/>
    <mergeCell ref="N39:Q39"/>
    <mergeCell ref="R39:U39"/>
    <mergeCell ref="V39:AC39"/>
    <mergeCell ref="V30:AC30"/>
    <mergeCell ref="N31:Q31"/>
    <mergeCell ref="R31:U31"/>
    <mergeCell ref="V31:AC31"/>
    <mergeCell ref="A32:U32"/>
    <mergeCell ref="V32:AC32"/>
    <mergeCell ref="A33:T33"/>
    <mergeCell ref="V33:AC33"/>
    <mergeCell ref="N24:Q24"/>
    <mergeCell ref="R24:U24"/>
    <mergeCell ref="V24:AC24"/>
    <mergeCell ref="N25:Q25"/>
    <mergeCell ref="R25:U25"/>
    <mergeCell ref="V25:AC25"/>
    <mergeCell ref="N26:Q26"/>
    <mergeCell ref="R26:U26"/>
    <mergeCell ref="V26:AC26"/>
    <mergeCell ref="F24:L24"/>
    <mergeCell ref="F25:L25"/>
    <mergeCell ref="F26:L26"/>
    <mergeCell ref="F21:L21"/>
    <mergeCell ref="F22:L22"/>
    <mergeCell ref="F23:L23"/>
    <mergeCell ref="N18:Q18"/>
    <mergeCell ref="R18:U18"/>
    <mergeCell ref="V18:AC18"/>
    <mergeCell ref="N19:Q19"/>
    <mergeCell ref="R19:U19"/>
    <mergeCell ref="V19:AC19"/>
    <mergeCell ref="N20:Q20"/>
    <mergeCell ref="R20:U20"/>
    <mergeCell ref="V20:AC20"/>
    <mergeCell ref="F19:L19"/>
    <mergeCell ref="F20:L20"/>
    <mergeCell ref="N21:Q21"/>
    <mergeCell ref="R21:U21"/>
    <mergeCell ref="V21:AC21"/>
    <mergeCell ref="N22:Q22"/>
    <mergeCell ref="R22:U22"/>
    <mergeCell ref="V22:AC22"/>
    <mergeCell ref="N23:Q23"/>
    <mergeCell ref="R23:U23"/>
    <mergeCell ref="V23:AC23"/>
    <mergeCell ref="N15:Q15"/>
    <mergeCell ref="R15:U15"/>
    <mergeCell ref="V15:AC15"/>
    <mergeCell ref="V16:AC16"/>
    <mergeCell ref="B17:K17"/>
    <mergeCell ref="N17:Q17"/>
    <mergeCell ref="R17:U17"/>
    <mergeCell ref="V17:AC17"/>
    <mergeCell ref="F15:L15"/>
    <mergeCell ref="B12:K12"/>
    <mergeCell ref="N12:Q12"/>
    <mergeCell ref="R12:U12"/>
    <mergeCell ref="V12:AC12"/>
    <mergeCell ref="N13:Q13"/>
    <mergeCell ref="R13:U13"/>
    <mergeCell ref="V13:AC13"/>
    <mergeCell ref="N14:Q14"/>
    <mergeCell ref="R14:U14"/>
    <mergeCell ref="V14:AC14"/>
    <mergeCell ref="F13:L13"/>
    <mergeCell ref="F14:L14"/>
    <mergeCell ref="N9:Q9"/>
    <mergeCell ref="R9:U9"/>
    <mergeCell ref="V9:AC9"/>
    <mergeCell ref="N10:Q10"/>
    <mergeCell ref="R10:U10"/>
    <mergeCell ref="V10:AC10"/>
    <mergeCell ref="V11:AC11"/>
    <mergeCell ref="F9:L9"/>
    <mergeCell ref="F10:L10"/>
    <mergeCell ref="N6:Q6"/>
    <mergeCell ref="R6:U6"/>
    <mergeCell ref="V6:AC6"/>
    <mergeCell ref="B7:K7"/>
    <mergeCell ref="N7:Q7"/>
    <mergeCell ref="R7:U7"/>
    <mergeCell ref="V7:AC7"/>
    <mergeCell ref="N8:Q8"/>
    <mergeCell ref="R8:U8"/>
    <mergeCell ref="V8:AC8"/>
    <mergeCell ref="F8:L8"/>
    <mergeCell ref="A1:AC1"/>
    <mergeCell ref="A2:G2"/>
    <mergeCell ref="A3:M4"/>
    <mergeCell ref="N3:U3"/>
    <mergeCell ref="V3:AC3"/>
    <mergeCell ref="N4:Q4"/>
    <mergeCell ref="R4:U4"/>
    <mergeCell ref="V4:AC4"/>
    <mergeCell ref="A5:H5"/>
    <mergeCell ref="N5:Q5"/>
    <mergeCell ref="R5:U5"/>
    <mergeCell ref="V5:AC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71" firstPageNumber="65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47"/>
  <sheetViews>
    <sheetView showGridLines="0" view="pageBreakPreview" topLeftCell="A20" zoomScale="70" zoomScaleNormal="80" zoomScaleSheetLayoutView="70" workbookViewId="0"/>
  </sheetViews>
  <sheetFormatPr defaultColWidth="3.625" defaultRowHeight="23.1" customHeight="1"/>
  <cols>
    <col min="1" max="5" width="3.625" style="193"/>
    <col min="6" max="9" width="4.25" style="193" customWidth="1"/>
    <col min="10" max="12" width="5.125" style="193" customWidth="1"/>
    <col min="13" max="15" width="4.5" style="193" customWidth="1"/>
    <col min="16" max="19" width="4.125" style="193" customWidth="1"/>
    <col min="20" max="22" width="5.125" style="193" customWidth="1"/>
    <col min="23" max="25" width="4.5" style="193" customWidth="1"/>
    <col min="26" max="16384" width="3.625" style="193"/>
  </cols>
  <sheetData>
    <row r="1" spans="1:25" ht="23.1" customHeight="1">
      <c r="A1" s="403" t="s">
        <v>541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</row>
    <row r="2" spans="1:25" ht="23.1" customHeight="1" thickBot="1">
      <c r="A2" s="339" t="s">
        <v>542</v>
      </c>
      <c r="B2" s="312"/>
      <c r="C2" s="312"/>
      <c r="D2" s="312"/>
      <c r="E2" s="312"/>
      <c r="F2" s="249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67" t="s">
        <v>283</v>
      </c>
    </row>
    <row r="3" spans="1:25" ht="23.1" customHeight="1">
      <c r="A3" s="319" t="s">
        <v>22</v>
      </c>
      <c r="B3" s="390"/>
      <c r="C3" s="390"/>
      <c r="D3" s="390"/>
      <c r="E3" s="344"/>
      <c r="F3" s="404" t="s">
        <v>324</v>
      </c>
      <c r="G3" s="404"/>
      <c r="H3" s="404"/>
      <c r="I3" s="404"/>
      <c r="J3" s="404"/>
      <c r="K3" s="404" t="s">
        <v>19</v>
      </c>
      <c r="L3" s="404"/>
      <c r="M3" s="404"/>
      <c r="N3" s="404"/>
      <c r="O3" s="404"/>
      <c r="P3" s="404" t="s">
        <v>20</v>
      </c>
      <c r="Q3" s="404"/>
      <c r="R3" s="404"/>
      <c r="S3" s="404"/>
      <c r="T3" s="404"/>
      <c r="U3" s="404" t="s">
        <v>21</v>
      </c>
      <c r="V3" s="404"/>
      <c r="W3" s="404"/>
      <c r="X3" s="404"/>
      <c r="Y3" s="405"/>
    </row>
    <row r="4" spans="1:25" ht="23.1" customHeight="1">
      <c r="A4" s="393" t="s">
        <v>8</v>
      </c>
      <c r="B4" s="393"/>
      <c r="C4" s="393"/>
      <c r="D4" s="393"/>
      <c r="E4" s="393"/>
      <c r="F4" s="400">
        <v>960373</v>
      </c>
      <c r="G4" s="401"/>
      <c r="H4" s="401"/>
      <c r="I4" s="401"/>
      <c r="J4" s="401"/>
      <c r="K4" s="401">
        <v>66607</v>
      </c>
      <c r="L4" s="401"/>
      <c r="M4" s="401"/>
      <c r="N4" s="401"/>
      <c r="O4" s="401"/>
      <c r="P4" s="401">
        <v>455138</v>
      </c>
      <c r="Q4" s="401"/>
      <c r="R4" s="401"/>
      <c r="S4" s="401"/>
      <c r="T4" s="401"/>
      <c r="U4" s="401">
        <v>1482118</v>
      </c>
      <c r="V4" s="401"/>
      <c r="W4" s="401"/>
      <c r="X4" s="401"/>
      <c r="Y4" s="401"/>
    </row>
    <row r="5" spans="1:25" s="3" customFormat="1" ht="23.1" customHeight="1">
      <c r="A5" s="397" t="s">
        <v>25</v>
      </c>
      <c r="B5" s="397"/>
      <c r="C5" s="397"/>
      <c r="D5" s="397"/>
      <c r="E5" s="397"/>
      <c r="F5" s="406">
        <v>193141</v>
      </c>
      <c r="G5" s="355"/>
      <c r="H5" s="355"/>
      <c r="I5" s="355"/>
      <c r="J5" s="355"/>
      <c r="K5" s="355">
        <v>17785</v>
      </c>
      <c r="L5" s="355"/>
      <c r="M5" s="355"/>
      <c r="N5" s="355"/>
      <c r="O5" s="355"/>
      <c r="P5" s="355">
        <v>65731</v>
      </c>
      <c r="Q5" s="355"/>
      <c r="R5" s="355"/>
      <c r="S5" s="355"/>
      <c r="T5" s="355"/>
      <c r="U5" s="355">
        <v>276657</v>
      </c>
      <c r="V5" s="355"/>
      <c r="W5" s="355"/>
      <c r="X5" s="355"/>
      <c r="Y5" s="355"/>
    </row>
    <row r="6" spans="1:25" ht="23.1" customHeight="1">
      <c r="A6" s="395" t="s">
        <v>9</v>
      </c>
      <c r="B6" s="395"/>
      <c r="C6" s="395"/>
      <c r="D6" s="395"/>
      <c r="E6" s="395"/>
      <c r="F6" s="402">
        <v>156869</v>
      </c>
      <c r="G6" s="353"/>
      <c r="H6" s="353"/>
      <c r="I6" s="353"/>
      <c r="J6" s="353"/>
      <c r="K6" s="353">
        <v>12012</v>
      </c>
      <c r="L6" s="353"/>
      <c r="M6" s="353"/>
      <c r="N6" s="353"/>
      <c r="O6" s="353"/>
      <c r="P6" s="353">
        <v>42153</v>
      </c>
      <c r="Q6" s="353"/>
      <c r="R6" s="353"/>
      <c r="S6" s="353"/>
      <c r="T6" s="353"/>
      <c r="U6" s="353">
        <v>211035</v>
      </c>
      <c r="V6" s="353"/>
      <c r="W6" s="353"/>
      <c r="X6" s="353"/>
      <c r="Y6" s="353"/>
    </row>
    <row r="7" spans="1:25" ht="23.1" customHeight="1">
      <c r="A7" s="395" t="s">
        <v>10</v>
      </c>
      <c r="B7" s="395"/>
      <c r="C7" s="395"/>
      <c r="D7" s="395"/>
      <c r="E7" s="395"/>
      <c r="F7" s="402">
        <v>99018</v>
      </c>
      <c r="G7" s="353"/>
      <c r="H7" s="353"/>
      <c r="I7" s="353"/>
      <c r="J7" s="353"/>
      <c r="K7" s="353">
        <v>8512</v>
      </c>
      <c r="L7" s="353"/>
      <c r="M7" s="353"/>
      <c r="N7" s="353"/>
      <c r="O7" s="353"/>
      <c r="P7" s="353">
        <v>67892</v>
      </c>
      <c r="Q7" s="353"/>
      <c r="R7" s="353"/>
      <c r="S7" s="353"/>
      <c r="T7" s="353"/>
      <c r="U7" s="353">
        <v>175422</v>
      </c>
      <c r="V7" s="353"/>
      <c r="W7" s="353"/>
      <c r="X7" s="353"/>
      <c r="Y7" s="353"/>
    </row>
    <row r="8" spans="1:25" ht="23.1" customHeight="1">
      <c r="A8" s="395" t="s">
        <v>11</v>
      </c>
      <c r="B8" s="395"/>
      <c r="C8" s="395"/>
      <c r="D8" s="395"/>
      <c r="E8" s="395"/>
      <c r="F8" s="402">
        <v>109143</v>
      </c>
      <c r="G8" s="353"/>
      <c r="H8" s="353"/>
      <c r="I8" s="353"/>
      <c r="J8" s="353"/>
      <c r="K8" s="353">
        <v>9813</v>
      </c>
      <c r="L8" s="353"/>
      <c r="M8" s="353"/>
      <c r="N8" s="353"/>
      <c r="O8" s="353"/>
      <c r="P8" s="353">
        <v>42284</v>
      </c>
      <c r="Q8" s="353"/>
      <c r="R8" s="353"/>
      <c r="S8" s="353"/>
      <c r="T8" s="353"/>
      <c r="U8" s="353">
        <v>161239</v>
      </c>
      <c r="V8" s="353"/>
      <c r="W8" s="353"/>
      <c r="X8" s="353"/>
      <c r="Y8" s="353"/>
    </row>
    <row r="9" spans="1:25" ht="23.1" customHeight="1">
      <c r="A9" s="395" t="s">
        <v>12</v>
      </c>
      <c r="B9" s="395"/>
      <c r="C9" s="395"/>
      <c r="D9" s="395"/>
      <c r="E9" s="395"/>
      <c r="F9" s="402">
        <v>56955</v>
      </c>
      <c r="G9" s="353"/>
      <c r="H9" s="353"/>
      <c r="I9" s="353"/>
      <c r="J9" s="353"/>
      <c r="K9" s="353">
        <v>5028</v>
      </c>
      <c r="L9" s="353"/>
      <c r="M9" s="353"/>
      <c r="N9" s="353"/>
      <c r="O9" s="353"/>
      <c r="P9" s="353">
        <v>19780</v>
      </c>
      <c r="Q9" s="353"/>
      <c r="R9" s="353"/>
      <c r="S9" s="353"/>
      <c r="T9" s="353"/>
      <c r="U9" s="353">
        <v>81764</v>
      </c>
      <c r="V9" s="353"/>
      <c r="W9" s="353"/>
      <c r="X9" s="353"/>
      <c r="Y9" s="353"/>
    </row>
    <row r="10" spans="1:25" ht="23.1" customHeight="1">
      <c r="A10" s="395" t="s">
        <v>13</v>
      </c>
      <c r="B10" s="395"/>
      <c r="C10" s="395"/>
      <c r="D10" s="395"/>
      <c r="E10" s="395"/>
      <c r="F10" s="402">
        <v>28553</v>
      </c>
      <c r="G10" s="353"/>
      <c r="H10" s="353"/>
      <c r="I10" s="353"/>
      <c r="J10" s="353"/>
      <c r="K10" s="353">
        <v>2419</v>
      </c>
      <c r="L10" s="353"/>
      <c r="M10" s="353"/>
      <c r="N10" s="353"/>
      <c r="O10" s="353"/>
      <c r="P10" s="353">
        <v>26633</v>
      </c>
      <c r="Q10" s="353"/>
      <c r="R10" s="353"/>
      <c r="S10" s="353"/>
      <c r="T10" s="353"/>
      <c r="U10" s="353">
        <v>57605</v>
      </c>
      <c r="V10" s="353"/>
      <c r="W10" s="353"/>
      <c r="X10" s="353"/>
      <c r="Y10" s="353"/>
    </row>
    <row r="11" spans="1:25" ht="23.1" customHeight="1">
      <c r="A11" s="395" t="s">
        <v>14</v>
      </c>
      <c r="B11" s="395"/>
      <c r="C11" s="395"/>
      <c r="D11" s="395"/>
      <c r="E11" s="395"/>
      <c r="F11" s="402">
        <v>30705</v>
      </c>
      <c r="G11" s="353"/>
      <c r="H11" s="353"/>
      <c r="I11" s="353"/>
      <c r="J11" s="353"/>
      <c r="K11" s="353">
        <v>2521</v>
      </c>
      <c r="L11" s="353"/>
      <c r="M11" s="353"/>
      <c r="N11" s="353"/>
      <c r="O11" s="353"/>
      <c r="P11" s="353">
        <v>20836</v>
      </c>
      <c r="Q11" s="353"/>
      <c r="R11" s="353"/>
      <c r="S11" s="353"/>
      <c r="T11" s="353"/>
      <c r="U11" s="353">
        <v>54062</v>
      </c>
      <c r="V11" s="353"/>
      <c r="W11" s="353"/>
      <c r="X11" s="353"/>
      <c r="Y11" s="353"/>
    </row>
    <row r="12" spans="1:25" ht="23.1" customHeight="1">
      <c r="A12" s="395" t="s">
        <v>15</v>
      </c>
      <c r="B12" s="395"/>
      <c r="C12" s="395"/>
      <c r="D12" s="395"/>
      <c r="E12" s="395"/>
      <c r="F12" s="402">
        <v>33177</v>
      </c>
      <c r="G12" s="353"/>
      <c r="H12" s="353"/>
      <c r="I12" s="353"/>
      <c r="J12" s="353"/>
      <c r="K12" s="353">
        <v>3010</v>
      </c>
      <c r="L12" s="353"/>
      <c r="M12" s="353"/>
      <c r="N12" s="353"/>
      <c r="O12" s="353"/>
      <c r="P12" s="353">
        <v>14476</v>
      </c>
      <c r="Q12" s="353"/>
      <c r="R12" s="353"/>
      <c r="S12" s="353"/>
      <c r="T12" s="353"/>
      <c r="U12" s="353">
        <v>50664</v>
      </c>
      <c r="V12" s="353"/>
      <c r="W12" s="353"/>
      <c r="X12" s="353"/>
      <c r="Y12" s="353"/>
    </row>
    <row r="13" spans="1:25" ht="23.1" customHeight="1">
      <c r="A13" s="395" t="s">
        <v>16</v>
      </c>
      <c r="B13" s="395"/>
      <c r="C13" s="395"/>
      <c r="D13" s="395"/>
      <c r="E13" s="395"/>
      <c r="F13" s="402">
        <v>43148</v>
      </c>
      <c r="G13" s="353"/>
      <c r="H13" s="353"/>
      <c r="I13" s="353"/>
      <c r="J13" s="353"/>
      <c r="K13" s="353">
        <v>3665</v>
      </c>
      <c r="L13" s="353"/>
      <c r="M13" s="353"/>
      <c r="N13" s="353"/>
      <c r="O13" s="353"/>
      <c r="P13" s="353">
        <v>18241</v>
      </c>
      <c r="Q13" s="353"/>
      <c r="R13" s="353"/>
      <c r="S13" s="353"/>
      <c r="T13" s="353"/>
      <c r="U13" s="353">
        <v>65054</v>
      </c>
      <c r="V13" s="353"/>
      <c r="W13" s="353"/>
      <c r="X13" s="353"/>
      <c r="Y13" s="353"/>
    </row>
    <row r="14" spans="1:25" ht="23.1" customHeight="1">
      <c r="A14" s="395" t="s">
        <v>17</v>
      </c>
      <c r="B14" s="395"/>
      <c r="C14" s="395"/>
      <c r="D14" s="395"/>
      <c r="E14" s="395"/>
      <c r="F14" s="402">
        <v>91549</v>
      </c>
      <c r="G14" s="353"/>
      <c r="H14" s="353"/>
      <c r="I14" s="353"/>
      <c r="J14" s="353"/>
      <c r="K14" s="353">
        <v>7506</v>
      </c>
      <c r="L14" s="353"/>
      <c r="M14" s="353"/>
      <c r="N14" s="353"/>
      <c r="O14" s="353"/>
      <c r="P14" s="353">
        <v>46445</v>
      </c>
      <c r="Q14" s="353"/>
      <c r="R14" s="353"/>
      <c r="S14" s="353"/>
      <c r="T14" s="353"/>
      <c r="U14" s="353">
        <v>145500</v>
      </c>
      <c r="V14" s="353"/>
      <c r="W14" s="353"/>
      <c r="X14" s="353"/>
      <c r="Y14" s="353"/>
    </row>
    <row r="15" spans="1:25" ht="23.1" customHeight="1">
      <c r="A15" s="395" t="s">
        <v>282</v>
      </c>
      <c r="B15" s="395"/>
      <c r="C15" s="395"/>
      <c r="D15" s="395"/>
      <c r="E15" s="395"/>
      <c r="F15" s="402">
        <v>52683</v>
      </c>
      <c r="G15" s="353"/>
      <c r="H15" s="353"/>
      <c r="I15" s="353"/>
      <c r="J15" s="353"/>
      <c r="K15" s="353">
        <v>4216</v>
      </c>
      <c r="L15" s="353"/>
      <c r="M15" s="353"/>
      <c r="N15" s="353"/>
      <c r="O15" s="353"/>
      <c r="P15" s="353">
        <v>23849</v>
      </c>
      <c r="Q15" s="353"/>
      <c r="R15" s="353"/>
      <c r="S15" s="353"/>
      <c r="T15" s="353"/>
      <c r="U15" s="353">
        <v>80748</v>
      </c>
      <c r="V15" s="353"/>
      <c r="W15" s="353"/>
      <c r="X15" s="353"/>
      <c r="Y15" s="353"/>
    </row>
    <row r="16" spans="1:25" ht="23.1" customHeight="1">
      <c r="A16" s="395" t="s">
        <v>296</v>
      </c>
      <c r="B16" s="395"/>
      <c r="C16" s="395"/>
      <c r="D16" s="395"/>
      <c r="E16" s="395"/>
      <c r="F16" s="402">
        <v>59511</v>
      </c>
      <c r="G16" s="353"/>
      <c r="H16" s="353"/>
      <c r="I16" s="353"/>
      <c r="J16" s="353"/>
      <c r="K16" s="353">
        <v>4541</v>
      </c>
      <c r="L16" s="353"/>
      <c r="M16" s="353"/>
      <c r="N16" s="353"/>
      <c r="O16" s="353"/>
      <c r="P16" s="353">
        <v>22911</v>
      </c>
      <c r="Q16" s="353"/>
      <c r="R16" s="353"/>
      <c r="S16" s="353"/>
      <c r="T16" s="353"/>
      <c r="U16" s="353">
        <v>86964</v>
      </c>
      <c r="V16" s="353"/>
      <c r="W16" s="353"/>
      <c r="X16" s="353"/>
      <c r="Y16" s="353"/>
    </row>
    <row r="17" spans="1:27" ht="23.1" customHeight="1">
      <c r="A17" s="395" t="s">
        <v>297</v>
      </c>
      <c r="B17" s="395"/>
      <c r="C17" s="395"/>
      <c r="D17" s="395"/>
      <c r="E17" s="395"/>
      <c r="F17" s="402">
        <v>44677</v>
      </c>
      <c r="G17" s="353"/>
      <c r="H17" s="353"/>
      <c r="I17" s="353"/>
      <c r="J17" s="353"/>
      <c r="K17" s="353">
        <v>3416</v>
      </c>
      <c r="L17" s="353"/>
      <c r="M17" s="353"/>
      <c r="N17" s="353"/>
      <c r="O17" s="353"/>
      <c r="P17" s="353">
        <v>5866</v>
      </c>
      <c r="Q17" s="353"/>
      <c r="R17" s="353"/>
      <c r="S17" s="353"/>
      <c r="T17" s="353"/>
      <c r="U17" s="353">
        <v>53959</v>
      </c>
      <c r="V17" s="353"/>
      <c r="W17" s="353"/>
      <c r="X17" s="353"/>
      <c r="Y17" s="353"/>
    </row>
    <row r="18" spans="1:27" ht="11.25" customHeight="1">
      <c r="A18" s="269"/>
      <c r="B18" s="269"/>
      <c r="C18" s="269"/>
      <c r="D18" s="269"/>
      <c r="E18" s="269"/>
      <c r="F18" s="402"/>
      <c r="G18" s="353"/>
      <c r="H18" s="353"/>
      <c r="I18" s="353"/>
      <c r="J18" s="353"/>
      <c r="K18" s="353"/>
      <c r="L18" s="353"/>
      <c r="M18" s="353"/>
      <c r="N18" s="353"/>
      <c r="O18" s="353"/>
      <c r="P18" s="259"/>
      <c r="Q18" s="259"/>
      <c r="R18" s="259"/>
      <c r="S18" s="259"/>
      <c r="T18" s="259"/>
      <c r="U18" s="259"/>
      <c r="V18" s="259"/>
      <c r="W18" s="259"/>
      <c r="X18" s="259"/>
      <c r="Y18" s="259"/>
    </row>
    <row r="19" spans="1:27" ht="23.1" customHeight="1" thickBot="1">
      <c r="A19" s="399" t="s">
        <v>18</v>
      </c>
      <c r="B19" s="399"/>
      <c r="C19" s="399"/>
      <c r="D19" s="399"/>
      <c r="E19" s="399"/>
      <c r="F19" s="375">
        <v>1959502</v>
      </c>
      <c r="G19" s="356"/>
      <c r="H19" s="356"/>
      <c r="I19" s="356"/>
      <c r="J19" s="356"/>
      <c r="K19" s="356">
        <v>151053</v>
      </c>
      <c r="L19" s="356"/>
      <c r="M19" s="356"/>
      <c r="N19" s="356"/>
      <c r="O19" s="356"/>
      <c r="P19" s="356">
        <v>872236</v>
      </c>
      <c r="Q19" s="356"/>
      <c r="R19" s="356"/>
      <c r="S19" s="356"/>
      <c r="T19" s="356"/>
      <c r="U19" s="356">
        <v>2982791</v>
      </c>
      <c r="V19" s="356"/>
      <c r="W19" s="356"/>
      <c r="X19" s="356"/>
      <c r="Y19" s="356"/>
    </row>
    <row r="20" spans="1:27" ht="20.25" customHeight="1">
      <c r="A20" s="320"/>
      <c r="B20" s="320"/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59" t="s">
        <v>465</v>
      </c>
      <c r="S20" s="410"/>
      <c r="T20" s="410"/>
      <c r="U20" s="411"/>
      <c r="V20" s="411"/>
      <c r="W20" s="411"/>
      <c r="X20" s="411"/>
      <c r="Y20" s="411"/>
      <c r="Z20" s="195"/>
      <c r="AA20" s="195"/>
    </row>
    <row r="21" spans="1:27" ht="20.25" customHeight="1">
      <c r="A21" s="195"/>
      <c r="U21" s="207"/>
      <c r="V21" s="207"/>
      <c r="W21" s="207"/>
      <c r="X21" s="207"/>
      <c r="Y21" s="207"/>
      <c r="Z21" s="207"/>
    </row>
    <row r="22" spans="1:27" ht="26.1" customHeight="1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27" ht="23.1" customHeight="1">
      <c r="A23" s="403" t="s">
        <v>529</v>
      </c>
      <c r="B23" s="403"/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</row>
    <row r="24" spans="1:27" ht="11.25" customHeight="1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</row>
    <row r="25" spans="1:27" ht="23.1" customHeight="1" thickBot="1">
      <c r="A25" s="316"/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Y25" s="212" t="s">
        <v>283</v>
      </c>
    </row>
    <row r="26" spans="1:27" ht="23.1" customHeight="1">
      <c r="A26" s="319" t="s">
        <v>24</v>
      </c>
      <c r="B26" s="390"/>
      <c r="C26" s="390"/>
      <c r="D26" s="390"/>
      <c r="E26" s="390"/>
      <c r="F26" s="390" t="s">
        <v>521</v>
      </c>
      <c r="G26" s="390"/>
      <c r="H26" s="390"/>
      <c r="I26" s="390"/>
      <c r="J26" s="390"/>
      <c r="K26" s="390"/>
      <c r="L26" s="390"/>
      <c r="M26" s="390"/>
      <c r="N26" s="390"/>
      <c r="O26" s="344"/>
      <c r="P26" s="390" t="s">
        <v>543</v>
      </c>
      <c r="Q26" s="390"/>
      <c r="R26" s="390"/>
      <c r="S26" s="390"/>
      <c r="T26" s="390"/>
      <c r="U26" s="390"/>
      <c r="V26" s="390"/>
      <c r="W26" s="390"/>
      <c r="X26" s="390"/>
      <c r="Y26" s="344"/>
    </row>
    <row r="27" spans="1:27" ht="23.1" customHeight="1">
      <c r="A27" s="391"/>
      <c r="B27" s="392"/>
      <c r="C27" s="392"/>
      <c r="D27" s="392"/>
      <c r="E27" s="392"/>
      <c r="F27" s="408" t="s">
        <v>513</v>
      </c>
      <c r="G27" s="346"/>
      <c r="H27" s="346"/>
      <c r="I27" s="347"/>
      <c r="J27" s="376" t="s">
        <v>512</v>
      </c>
      <c r="K27" s="377"/>
      <c r="L27" s="378"/>
      <c r="M27" s="383" t="s">
        <v>352</v>
      </c>
      <c r="N27" s="383"/>
      <c r="O27" s="384"/>
      <c r="P27" s="408" t="s">
        <v>513</v>
      </c>
      <c r="Q27" s="346"/>
      <c r="R27" s="346"/>
      <c r="S27" s="347"/>
      <c r="T27" s="376" t="s">
        <v>512</v>
      </c>
      <c r="U27" s="377"/>
      <c r="V27" s="378"/>
      <c r="W27" s="383" t="s">
        <v>352</v>
      </c>
      <c r="X27" s="383"/>
      <c r="Y27" s="384"/>
    </row>
    <row r="28" spans="1:27" ht="23.1" customHeight="1">
      <c r="A28" s="391"/>
      <c r="B28" s="392"/>
      <c r="C28" s="392"/>
      <c r="D28" s="392"/>
      <c r="E28" s="392"/>
      <c r="F28" s="409"/>
      <c r="G28" s="342"/>
      <c r="H28" s="342"/>
      <c r="I28" s="343"/>
      <c r="J28" s="379"/>
      <c r="K28" s="380"/>
      <c r="L28" s="381"/>
      <c r="M28" s="385" t="s">
        <v>285</v>
      </c>
      <c r="N28" s="385"/>
      <c r="O28" s="386"/>
      <c r="P28" s="409"/>
      <c r="Q28" s="342"/>
      <c r="R28" s="342"/>
      <c r="S28" s="343"/>
      <c r="T28" s="379"/>
      <c r="U28" s="380"/>
      <c r="V28" s="381"/>
      <c r="W28" s="385" t="s">
        <v>285</v>
      </c>
      <c r="X28" s="385"/>
      <c r="Y28" s="386"/>
    </row>
    <row r="29" spans="1:27" ht="23.1" customHeight="1">
      <c r="A29" s="393" t="s">
        <v>8</v>
      </c>
      <c r="B29" s="393"/>
      <c r="C29" s="393"/>
      <c r="D29" s="393"/>
      <c r="E29" s="394"/>
      <c r="F29" s="387">
        <v>1407977</v>
      </c>
      <c r="G29" s="387"/>
      <c r="H29" s="387"/>
      <c r="I29" s="387"/>
      <c r="J29" s="387">
        <v>2942</v>
      </c>
      <c r="K29" s="387"/>
      <c r="L29" s="387"/>
      <c r="M29" s="388">
        <v>113.2</v>
      </c>
      <c r="N29" s="388"/>
      <c r="O29" s="388"/>
      <c r="P29" s="387">
        <v>1482118</v>
      </c>
      <c r="Q29" s="387"/>
      <c r="R29" s="387"/>
      <c r="S29" s="387"/>
      <c r="T29" s="387">
        <v>3097</v>
      </c>
      <c r="U29" s="387"/>
      <c r="V29" s="387"/>
      <c r="W29" s="388">
        <v>114.3</v>
      </c>
      <c r="X29" s="388"/>
      <c r="Y29" s="388"/>
    </row>
    <row r="30" spans="1:27" s="3" customFormat="1" ht="23.1" customHeight="1">
      <c r="A30" s="397" t="s">
        <v>25</v>
      </c>
      <c r="B30" s="397"/>
      <c r="C30" s="397"/>
      <c r="D30" s="397"/>
      <c r="E30" s="398"/>
      <c r="F30" s="382">
        <v>270823</v>
      </c>
      <c r="G30" s="382"/>
      <c r="H30" s="382"/>
      <c r="I30" s="382"/>
      <c r="J30" s="382">
        <v>2233</v>
      </c>
      <c r="K30" s="382"/>
      <c r="L30" s="382"/>
      <c r="M30" s="389">
        <v>85.9</v>
      </c>
      <c r="N30" s="389"/>
      <c r="O30" s="389"/>
      <c r="P30" s="382">
        <v>276657</v>
      </c>
      <c r="Q30" s="382"/>
      <c r="R30" s="382"/>
      <c r="S30" s="382"/>
      <c r="T30" s="382">
        <v>2300</v>
      </c>
      <c r="U30" s="382"/>
      <c r="V30" s="382"/>
      <c r="W30" s="389">
        <v>84.9</v>
      </c>
      <c r="X30" s="389"/>
      <c r="Y30" s="389"/>
    </row>
    <row r="31" spans="1:27" ht="23.1" customHeight="1">
      <c r="A31" s="395" t="s">
        <v>9</v>
      </c>
      <c r="B31" s="395"/>
      <c r="C31" s="395"/>
      <c r="D31" s="395"/>
      <c r="E31" s="396"/>
      <c r="F31" s="371">
        <v>206679</v>
      </c>
      <c r="G31" s="371"/>
      <c r="H31" s="371"/>
      <c r="I31" s="371"/>
      <c r="J31" s="371">
        <v>2471</v>
      </c>
      <c r="K31" s="371"/>
      <c r="L31" s="371"/>
      <c r="M31" s="372">
        <v>95.1</v>
      </c>
      <c r="N31" s="372"/>
      <c r="O31" s="372"/>
      <c r="P31" s="371">
        <v>211035</v>
      </c>
      <c r="Q31" s="371"/>
      <c r="R31" s="371"/>
      <c r="S31" s="371"/>
      <c r="T31" s="371">
        <v>2530</v>
      </c>
      <c r="U31" s="371"/>
      <c r="V31" s="371"/>
      <c r="W31" s="372">
        <v>93.4</v>
      </c>
      <c r="X31" s="372"/>
      <c r="Y31" s="372"/>
    </row>
    <row r="32" spans="1:27" ht="23.1" customHeight="1">
      <c r="A32" s="395" t="s">
        <v>10</v>
      </c>
      <c r="B32" s="395"/>
      <c r="C32" s="395"/>
      <c r="D32" s="395"/>
      <c r="E32" s="396"/>
      <c r="F32" s="371">
        <v>168767</v>
      </c>
      <c r="G32" s="371"/>
      <c r="H32" s="371"/>
      <c r="I32" s="371"/>
      <c r="J32" s="371">
        <v>2568</v>
      </c>
      <c r="K32" s="371"/>
      <c r="L32" s="371"/>
      <c r="M32" s="372">
        <v>98.8</v>
      </c>
      <c r="N32" s="372"/>
      <c r="O32" s="372"/>
      <c r="P32" s="371">
        <v>175422</v>
      </c>
      <c r="Q32" s="371"/>
      <c r="R32" s="371"/>
      <c r="S32" s="371"/>
      <c r="T32" s="371">
        <v>2702</v>
      </c>
      <c r="U32" s="371"/>
      <c r="V32" s="371"/>
      <c r="W32" s="372">
        <v>99.7</v>
      </c>
      <c r="X32" s="372"/>
      <c r="Y32" s="372"/>
    </row>
    <row r="33" spans="1:25" ht="23.1" customHeight="1">
      <c r="A33" s="395" t="s">
        <v>11</v>
      </c>
      <c r="B33" s="395"/>
      <c r="C33" s="395"/>
      <c r="D33" s="395"/>
      <c r="E33" s="396"/>
      <c r="F33" s="371">
        <v>160199</v>
      </c>
      <c r="G33" s="371"/>
      <c r="H33" s="371"/>
      <c r="I33" s="371"/>
      <c r="J33" s="371">
        <v>2253</v>
      </c>
      <c r="K33" s="371"/>
      <c r="L33" s="371"/>
      <c r="M33" s="372">
        <v>86.7</v>
      </c>
      <c r="N33" s="372"/>
      <c r="O33" s="372"/>
      <c r="P33" s="371">
        <v>161239</v>
      </c>
      <c r="Q33" s="371"/>
      <c r="R33" s="371"/>
      <c r="S33" s="371"/>
      <c r="T33" s="371">
        <v>2300</v>
      </c>
      <c r="U33" s="371"/>
      <c r="V33" s="371"/>
      <c r="W33" s="372">
        <v>84.9</v>
      </c>
      <c r="X33" s="372"/>
      <c r="Y33" s="372"/>
    </row>
    <row r="34" spans="1:25" ht="23.1" customHeight="1">
      <c r="A34" s="395" t="s">
        <v>12</v>
      </c>
      <c r="B34" s="395"/>
      <c r="C34" s="395"/>
      <c r="D34" s="395"/>
      <c r="E34" s="396"/>
      <c r="F34" s="371">
        <v>83486</v>
      </c>
      <c r="G34" s="371"/>
      <c r="H34" s="371"/>
      <c r="I34" s="371"/>
      <c r="J34" s="371">
        <v>2179</v>
      </c>
      <c r="K34" s="371"/>
      <c r="L34" s="371"/>
      <c r="M34" s="372">
        <v>83.8</v>
      </c>
      <c r="N34" s="372"/>
      <c r="O34" s="372"/>
      <c r="P34" s="371">
        <v>81764</v>
      </c>
      <c r="Q34" s="371"/>
      <c r="R34" s="371"/>
      <c r="S34" s="371"/>
      <c r="T34" s="371">
        <v>2167</v>
      </c>
      <c r="U34" s="371"/>
      <c r="V34" s="371"/>
      <c r="W34" s="372">
        <v>80</v>
      </c>
      <c r="X34" s="372"/>
      <c r="Y34" s="372"/>
    </row>
    <row r="35" spans="1:25" ht="23.1" customHeight="1">
      <c r="A35" s="395" t="s">
        <v>13</v>
      </c>
      <c r="B35" s="395"/>
      <c r="C35" s="395"/>
      <c r="D35" s="395"/>
      <c r="E35" s="396"/>
      <c r="F35" s="371">
        <v>55159</v>
      </c>
      <c r="G35" s="371"/>
      <c r="H35" s="371"/>
      <c r="I35" s="371"/>
      <c r="J35" s="371">
        <v>3143</v>
      </c>
      <c r="K35" s="371"/>
      <c r="L35" s="371"/>
      <c r="M35" s="372">
        <v>120.9</v>
      </c>
      <c r="N35" s="372"/>
      <c r="O35" s="372"/>
      <c r="P35" s="371">
        <v>57605</v>
      </c>
      <c r="Q35" s="371"/>
      <c r="R35" s="371"/>
      <c r="S35" s="371"/>
      <c r="T35" s="371">
        <v>3355</v>
      </c>
      <c r="U35" s="371"/>
      <c r="V35" s="371"/>
      <c r="W35" s="372">
        <v>123.8</v>
      </c>
      <c r="X35" s="372"/>
      <c r="Y35" s="372"/>
    </row>
    <row r="36" spans="1:25" ht="23.1" customHeight="1">
      <c r="A36" s="395" t="s">
        <v>14</v>
      </c>
      <c r="B36" s="395"/>
      <c r="C36" s="395"/>
      <c r="D36" s="395"/>
      <c r="E36" s="396"/>
      <c r="F36" s="371">
        <v>56228</v>
      </c>
      <c r="G36" s="371"/>
      <c r="H36" s="371"/>
      <c r="I36" s="371"/>
      <c r="J36" s="371">
        <v>2573</v>
      </c>
      <c r="K36" s="371"/>
      <c r="L36" s="371"/>
      <c r="M36" s="372">
        <v>99</v>
      </c>
      <c r="N36" s="372"/>
      <c r="O36" s="372"/>
      <c r="P36" s="371">
        <v>54062</v>
      </c>
      <c r="Q36" s="371"/>
      <c r="R36" s="371"/>
      <c r="S36" s="371"/>
      <c r="T36" s="371">
        <v>2519</v>
      </c>
      <c r="U36" s="371"/>
      <c r="V36" s="371"/>
      <c r="W36" s="372">
        <v>93</v>
      </c>
      <c r="X36" s="372"/>
      <c r="Y36" s="372"/>
    </row>
    <row r="37" spans="1:25" ht="23.1" customHeight="1">
      <c r="A37" s="395" t="s">
        <v>15</v>
      </c>
      <c r="B37" s="395"/>
      <c r="C37" s="395"/>
      <c r="D37" s="395"/>
      <c r="E37" s="396"/>
      <c r="F37" s="371">
        <v>53339</v>
      </c>
      <c r="G37" s="371"/>
      <c r="H37" s="371"/>
      <c r="I37" s="371"/>
      <c r="J37" s="371">
        <v>2351</v>
      </c>
      <c r="K37" s="371"/>
      <c r="L37" s="371"/>
      <c r="M37" s="372">
        <v>90.5</v>
      </c>
      <c r="N37" s="372"/>
      <c r="O37" s="372"/>
      <c r="P37" s="371">
        <v>50664</v>
      </c>
      <c r="Q37" s="371"/>
      <c r="R37" s="371"/>
      <c r="S37" s="371"/>
      <c r="T37" s="371">
        <v>2255</v>
      </c>
      <c r="U37" s="371"/>
      <c r="V37" s="371"/>
      <c r="W37" s="372">
        <v>83.2</v>
      </c>
      <c r="X37" s="372"/>
      <c r="Y37" s="372"/>
    </row>
    <row r="38" spans="1:25" ht="23.1" customHeight="1">
      <c r="A38" s="395" t="s">
        <v>16</v>
      </c>
      <c r="B38" s="395"/>
      <c r="C38" s="395"/>
      <c r="D38" s="395"/>
      <c r="E38" s="396"/>
      <c r="F38" s="371">
        <v>64024</v>
      </c>
      <c r="G38" s="371"/>
      <c r="H38" s="371"/>
      <c r="I38" s="371"/>
      <c r="J38" s="371">
        <v>2148</v>
      </c>
      <c r="K38" s="371"/>
      <c r="L38" s="371"/>
      <c r="M38" s="372">
        <v>82.6</v>
      </c>
      <c r="N38" s="372"/>
      <c r="O38" s="372"/>
      <c r="P38" s="371">
        <v>65054</v>
      </c>
      <c r="Q38" s="371"/>
      <c r="R38" s="371"/>
      <c r="S38" s="371"/>
      <c r="T38" s="371">
        <v>2209</v>
      </c>
      <c r="U38" s="371"/>
      <c r="V38" s="371"/>
      <c r="W38" s="372">
        <v>81.5</v>
      </c>
      <c r="X38" s="372"/>
      <c r="Y38" s="372"/>
    </row>
    <row r="39" spans="1:25" ht="23.1" customHeight="1">
      <c r="A39" s="395" t="s">
        <v>17</v>
      </c>
      <c r="B39" s="395"/>
      <c r="C39" s="395"/>
      <c r="D39" s="395"/>
      <c r="E39" s="396"/>
      <c r="F39" s="371">
        <v>136193</v>
      </c>
      <c r="G39" s="371"/>
      <c r="H39" s="371"/>
      <c r="I39" s="371"/>
      <c r="J39" s="371">
        <v>2444</v>
      </c>
      <c r="K39" s="371"/>
      <c r="L39" s="371"/>
      <c r="M39" s="372">
        <v>94</v>
      </c>
      <c r="N39" s="372"/>
      <c r="O39" s="372"/>
      <c r="P39" s="371">
        <v>145500</v>
      </c>
      <c r="Q39" s="371"/>
      <c r="R39" s="371"/>
      <c r="S39" s="371"/>
      <c r="T39" s="371">
        <v>2638</v>
      </c>
      <c r="U39" s="371"/>
      <c r="V39" s="371"/>
      <c r="W39" s="372">
        <v>97.3</v>
      </c>
      <c r="X39" s="372"/>
      <c r="Y39" s="372"/>
    </row>
    <row r="40" spans="1:25" ht="23.1" customHeight="1">
      <c r="A40" s="395" t="s">
        <v>282</v>
      </c>
      <c r="B40" s="395"/>
      <c r="C40" s="395"/>
      <c r="D40" s="395"/>
      <c r="E40" s="396"/>
      <c r="F40" s="371">
        <v>78091</v>
      </c>
      <c r="G40" s="371"/>
      <c r="H40" s="371"/>
      <c r="I40" s="371"/>
      <c r="J40" s="371">
        <v>2165</v>
      </c>
      <c r="K40" s="371"/>
      <c r="L40" s="371"/>
      <c r="M40" s="372">
        <v>83.3</v>
      </c>
      <c r="N40" s="372"/>
      <c r="O40" s="372"/>
      <c r="P40" s="371">
        <v>80748</v>
      </c>
      <c r="Q40" s="371"/>
      <c r="R40" s="371"/>
      <c r="S40" s="371"/>
      <c r="T40" s="371">
        <v>2282</v>
      </c>
      <c r="U40" s="371"/>
      <c r="V40" s="371"/>
      <c r="W40" s="372">
        <v>84.2</v>
      </c>
      <c r="X40" s="372"/>
      <c r="Y40" s="372"/>
    </row>
    <row r="41" spans="1:25" ht="23.1" customHeight="1">
      <c r="A41" s="395" t="s">
        <v>296</v>
      </c>
      <c r="B41" s="395"/>
      <c r="C41" s="395"/>
      <c r="D41" s="395"/>
      <c r="E41" s="396"/>
      <c r="F41" s="371">
        <v>84265</v>
      </c>
      <c r="G41" s="371"/>
      <c r="H41" s="371"/>
      <c r="I41" s="371"/>
      <c r="J41" s="371">
        <v>2482</v>
      </c>
      <c r="K41" s="371"/>
      <c r="L41" s="371"/>
      <c r="M41" s="372">
        <v>95.5</v>
      </c>
      <c r="N41" s="372"/>
      <c r="O41" s="372"/>
      <c r="P41" s="371">
        <v>86964</v>
      </c>
      <c r="Q41" s="371"/>
      <c r="R41" s="371"/>
      <c r="S41" s="371"/>
      <c r="T41" s="371">
        <v>2586</v>
      </c>
      <c r="U41" s="371"/>
      <c r="V41" s="371"/>
      <c r="W41" s="372">
        <v>95.4</v>
      </c>
      <c r="X41" s="372"/>
      <c r="Y41" s="372"/>
    </row>
    <row r="42" spans="1:25" ht="23.1" customHeight="1">
      <c r="A42" s="395" t="s">
        <v>297</v>
      </c>
      <c r="B42" s="395"/>
      <c r="C42" s="395"/>
      <c r="D42" s="395"/>
      <c r="E42" s="396"/>
      <c r="F42" s="371">
        <v>53669</v>
      </c>
      <c r="G42" s="371"/>
      <c r="H42" s="371"/>
      <c r="I42" s="371"/>
      <c r="J42" s="371">
        <v>1902</v>
      </c>
      <c r="K42" s="371"/>
      <c r="L42" s="371"/>
      <c r="M42" s="372">
        <v>73.2</v>
      </c>
      <c r="N42" s="372"/>
      <c r="O42" s="372"/>
      <c r="P42" s="371">
        <v>53959</v>
      </c>
      <c r="Q42" s="371"/>
      <c r="R42" s="371"/>
      <c r="S42" s="371"/>
      <c r="T42" s="371">
        <v>1953</v>
      </c>
      <c r="U42" s="371"/>
      <c r="V42" s="371"/>
      <c r="W42" s="372">
        <v>72.099999999999994</v>
      </c>
      <c r="X42" s="372"/>
      <c r="Y42" s="372"/>
    </row>
    <row r="43" spans="1:25" ht="11.25" customHeight="1">
      <c r="A43" s="216"/>
      <c r="B43" s="216"/>
      <c r="C43" s="216"/>
      <c r="D43" s="216"/>
      <c r="E43" s="217"/>
      <c r="F43" s="270"/>
      <c r="G43" s="259"/>
      <c r="H43" s="288"/>
      <c r="I43" s="259"/>
      <c r="J43" s="259"/>
      <c r="K43" s="259"/>
      <c r="L43" s="259"/>
      <c r="M43" s="262"/>
      <c r="N43" s="262"/>
      <c r="O43" s="262"/>
      <c r="P43" s="259"/>
      <c r="Q43" s="259"/>
      <c r="R43" s="259"/>
      <c r="S43" s="259"/>
      <c r="T43" s="259"/>
      <c r="U43" s="259"/>
      <c r="V43" s="259"/>
      <c r="W43" s="262"/>
      <c r="X43" s="262"/>
      <c r="Y43" s="262"/>
    </row>
    <row r="44" spans="1:25" ht="23.1" customHeight="1" thickBot="1">
      <c r="A44" s="399" t="s">
        <v>269</v>
      </c>
      <c r="B44" s="399"/>
      <c r="C44" s="399"/>
      <c r="D44" s="399"/>
      <c r="E44" s="399"/>
      <c r="F44" s="407">
        <v>2878900</v>
      </c>
      <c r="G44" s="373"/>
      <c r="H44" s="373"/>
      <c r="I44" s="373"/>
      <c r="J44" s="373">
        <v>2606</v>
      </c>
      <c r="K44" s="373"/>
      <c r="L44" s="373"/>
      <c r="M44" s="374">
        <v>100.3</v>
      </c>
      <c r="N44" s="374"/>
      <c r="O44" s="374"/>
      <c r="P44" s="373">
        <v>2982791</v>
      </c>
      <c r="Q44" s="373"/>
      <c r="R44" s="373"/>
      <c r="S44" s="373"/>
      <c r="T44" s="373">
        <v>2718</v>
      </c>
      <c r="U44" s="373"/>
      <c r="V44" s="373"/>
      <c r="W44" s="374">
        <v>100.3</v>
      </c>
      <c r="X44" s="374"/>
      <c r="Y44" s="374"/>
    </row>
    <row r="45" spans="1:25" ht="20.25" customHeight="1">
      <c r="A45" s="195" t="s">
        <v>281</v>
      </c>
      <c r="B45" s="247" t="s">
        <v>530</v>
      </c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0"/>
      <c r="S45" s="32"/>
      <c r="T45" s="32"/>
      <c r="U45" s="32"/>
      <c r="V45" s="32"/>
      <c r="W45" s="32"/>
      <c r="X45" s="32"/>
      <c r="Y45" s="242" t="s">
        <v>465</v>
      </c>
    </row>
    <row r="46" spans="1:25" ht="20.25" customHeight="1">
      <c r="A46" s="195"/>
      <c r="B46" s="248" t="s">
        <v>531</v>
      </c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0"/>
      <c r="S46" s="240"/>
      <c r="U46" s="207"/>
      <c r="V46" s="207"/>
      <c r="W46" s="207"/>
      <c r="X46" s="207"/>
      <c r="Y46" s="207"/>
    </row>
    <row r="47" spans="1:25" ht="20.25" customHeight="1">
      <c r="A47" s="195"/>
      <c r="B47" s="241" t="s">
        <v>532</v>
      </c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0"/>
      <c r="S47" s="240"/>
    </row>
  </sheetData>
  <mergeCells count="204">
    <mergeCell ref="F41:I41"/>
    <mergeCell ref="M41:O41"/>
    <mergeCell ref="M39:O39"/>
    <mergeCell ref="M37:O37"/>
    <mergeCell ref="M38:O38"/>
    <mergeCell ref="M31:O31"/>
    <mergeCell ref="M29:O29"/>
    <mergeCell ref="F31:I31"/>
    <mergeCell ref="J30:L30"/>
    <mergeCell ref="J31:L31"/>
    <mergeCell ref="J38:L38"/>
    <mergeCell ref="F36:I36"/>
    <mergeCell ref="J32:L32"/>
    <mergeCell ref="F32:I32"/>
    <mergeCell ref="M32:O32"/>
    <mergeCell ref="J29:L29"/>
    <mergeCell ref="F29:I29"/>
    <mergeCell ref="A16:E16"/>
    <mergeCell ref="F16:J16"/>
    <mergeCell ref="A23:Y23"/>
    <mergeCell ref="F30:I30"/>
    <mergeCell ref="U16:Y16"/>
    <mergeCell ref="M30:O30"/>
    <mergeCell ref="F18:J18"/>
    <mergeCell ref="K16:O16"/>
    <mergeCell ref="A19:E19"/>
    <mergeCell ref="P16:T16"/>
    <mergeCell ref="P19:T19"/>
    <mergeCell ref="F27:I28"/>
    <mergeCell ref="A25:T25"/>
    <mergeCell ref="P27:S28"/>
    <mergeCell ref="U19:Y19"/>
    <mergeCell ref="P17:T17"/>
    <mergeCell ref="K19:O19"/>
    <mergeCell ref="R20:Y20"/>
    <mergeCell ref="M27:O27"/>
    <mergeCell ref="A20:Q20"/>
    <mergeCell ref="A17:E17"/>
    <mergeCell ref="P26:Y26"/>
    <mergeCell ref="F17:J17"/>
    <mergeCell ref="K17:O17"/>
    <mergeCell ref="U9:Y9"/>
    <mergeCell ref="U8:Y8"/>
    <mergeCell ref="P4:T4"/>
    <mergeCell ref="K5:O5"/>
    <mergeCell ref="M44:O44"/>
    <mergeCell ref="J44:L44"/>
    <mergeCell ref="M42:O42"/>
    <mergeCell ref="F44:I44"/>
    <mergeCell ref="J41:L41"/>
    <mergeCell ref="J42:L42"/>
    <mergeCell ref="F37:I37"/>
    <mergeCell ref="J35:L35"/>
    <mergeCell ref="M33:O33"/>
    <mergeCell ref="J33:L33"/>
    <mergeCell ref="M34:O34"/>
    <mergeCell ref="J34:L34"/>
    <mergeCell ref="M35:O35"/>
    <mergeCell ref="J40:L40"/>
    <mergeCell ref="J39:L39"/>
    <mergeCell ref="J36:L36"/>
    <mergeCell ref="J37:L37"/>
    <mergeCell ref="F39:I39"/>
    <mergeCell ref="F38:I38"/>
    <mergeCell ref="F34:I34"/>
    <mergeCell ref="A1:Y1"/>
    <mergeCell ref="U4:Y4"/>
    <mergeCell ref="U6:Y6"/>
    <mergeCell ref="U5:Y5"/>
    <mergeCell ref="A6:E6"/>
    <mergeCell ref="P3:T3"/>
    <mergeCell ref="A3:E3"/>
    <mergeCell ref="F3:J3"/>
    <mergeCell ref="K3:O3"/>
    <mergeCell ref="U3:Y3"/>
    <mergeCell ref="A2:E2"/>
    <mergeCell ref="A5:E5"/>
    <mergeCell ref="F5:J5"/>
    <mergeCell ref="A4:E4"/>
    <mergeCell ref="P5:T5"/>
    <mergeCell ref="A14:E14"/>
    <mergeCell ref="F14:J14"/>
    <mergeCell ref="K14:O14"/>
    <mergeCell ref="P14:T14"/>
    <mergeCell ref="P12:T12"/>
    <mergeCell ref="P10:T10"/>
    <mergeCell ref="A9:E9"/>
    <mergeCell ref="U14:Y14"/>
    <mergeCell ref="A13:E13"/>
    <mergeCell ref="F9:J9"/>
    <mergeCell ref="A12:E12"/>
    <mergeCell ref="F12:J12"/>
    <mergeCell ref="K9:O9"/>
    <mergeCell ref="P9:T9"/>
    <mergeCell ref="K13:O13"/>
    <mergeCell ref="P13:T13"/>
    <mergeCell ref="U12:Y12"/>
    <mergeCell ref="U11:Y11"/>
    <mergeCell ref="K11:O11"/>
    <mergeCell ref="P11:T11"/>
    <mergeCell ref="A11:E11"/>
    <mergeCell ref="F11:J11"/>
    <mergeCell ref="U13:Y13"/>
    <mergeCell ref="U10:Y10"/>
    <mergeCell ref="U15:Y15"/>
    <mergeCell ref="F4:J4"/>
    <mergeCell ref="K4:O4"/>
    <mergeCell ref="A7:E7"/>
    <mergeCell ref="F7:J7"/>
    <mergeCell ref="A8:E8"/>
    <mergeCell ref="F8:J8"/>
    <mergeCell ref="F6:J6"/>
    <mergeCell ref="A15:E15"/>
    <mergeCell ref="F15:J15"/>
    <mergeCell ref="K15:O15"/>
    <mergeCell ref="A10:E10"/>
    <mergeCell ref="F10:J10"/>
    <mergeCell ref="K12:O12"/>
    <mergeCell ref="F13:J13"/>
    <mergeCell ref="P6:T6"/>
    <mergeCell ref="K10:O10"/>
    <mergeCell ref="K7:O7"/>
    <mergeCell ref="P15:T15"/>
    <mergeCell ref="P7:T7"/>
    <mergeCell ref="P8:T8"/>
    <mergeCell ref="K8:O8"/>
    <mergeCell ref="K6:O6"/>
    <mergeCell ref="U7:Y7"/>
    <mergeCell ref="A26:E28"/>
    <mergeCell ref="F26:O26"/>
    <mergeCell ref="A29:E29"/>
    <mergeCell ref="A35:E35"/>
    <mergeCell ref="A30:E30"/>
    <mergeCell ref="A31:E31"/>
    <mergeCell ref="A32:E32"/>
    <mergeCell ref="A33:E33"/>
    <mergeCell ref="A44:E44"/>
    <mergeCell ref="A34:E34"/>
    <mergeCell ref="A36:E36"/>
    <mergeCell ref="A37:E37"/>
    <mergeCell ref="A38:E38"/>
    <mergeCell ref="A41:E41"/>
    <mergeCell ref="A42:E42"/>
    <mergeCell ref="A40:E40"/>
    <mergeCell ref="M28:O28"/>
    <mergeCell ref="A39:E39"/>
    <mergeCell ref="F35:I35"/>
    <mergeCell ref="F33:I33"/>
    <mergeCell ref="M40:O40"/>
    <mergeCell ref="M36:O36"/>
    <mergeCell ref="F40:I40"/>
    <mergeCell ref="F42:I42"/>
    <mergeCell ref="T32:V32"/>
    <mergeCell ref="T33:V33"/>
    <mergeCell ref="W27:Y27"/>
    <mergeCell ref="W28:Y28"/>
    <mergeCell ref="P29:S29"/>
    <mergeCell ref="T29:V29"/>
    <mergeCell ref="W29:Y29"/>
    <mergeCell ref="U17:Y17"/>
    <mergeCell ref="P32:S32"/>
    <mergeCell ref="W32:Y32"/>
    <mergeCell ref="P33:S33"/>
    <mergeCell ref="W33:Y33"/>
    <mergeCell ref="P30:S30"/>
    <mergeCell ref="W30:Y30"/>
    <mergeCell ref="P31:S31"/>
    <mergeCell ref="W31:Y31"/>
    <mergeCell ref="K18:O18"/>
    <mergeCell ref="F19:J19"/>
    <mergeCell ref="W37:Y37"/>
    <mergeCell ref="P38:S38"/>
    <mergeCell ref="W38:Y38"/>
    <mergeCell ref="P39:S39"/>
    <mergeCell ref="W39:Y39"/>
    <mergeCell ref="W34:Y34"/>
    <mergeCell ref="P35:S35"/>
    <mergeCell ref="W35:Y35"/>
    <mergeCell ref="P36:S36"/>
    <mergeCell ref="W36:Y36"/>
    <mergeCell ref="P37:S37"/>
    <mergeCell ref="P34:S34"/>
    <mergeCell ref="T34:V34"/>
    <mergeCell ref="T35:V35"/>
    <mergeCell ref="T36:V36"/>
    <mergeCell ref="T37:V37"/>
    <mergeCell ref="T38:V38"/>
    <mergeCell ref="T39:V39"/>
    <mergeCell ref="J27:L28"/>
    <mergeCell ref="T27:V28"/>
    <mergeCell ref="T30:V30"/>
    <mergeCell ref="T31:V31"/>
    <mergeCell ref="T42:V42"/>
    <mergeCell ref="W42:Y42"/>
    <mergeCell ref="P40:S40"/>
    <mergeCell ref="W40:Y40"/>
    <mergeCell ref="P44:S44"/>
    <mergeCell ref="T44:V44"/>
    <mergeCell ref="W44:Y44"/>
    <mergeCell ref="P41:S41"/>
    <mergeCell ref="T41:V41"/>
    <mergeCell ref="W41:Y41"/>
    <mergeCell ref="P42:S42"/>
    <mergeCell ref="T40:V40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1" firstPageNumber="65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view="pageBreakPreview" topLeftCell="A5" zoomScale="70" zoomScaleNormal="100" zoomScaleSheetLayoutView="70" workbookViewId="0"/>
  </sheetViews>
  <sheetFormatPr defaultColWidth="3.625" defaultRowHeight="14.25"/>
  <cols>
    <col min="1" max="1" width="1.625" style="193" customWidth="1"/>
    <col min="2" max="4" width="3.625" style="193" customWidth="1"/>
    <col min="5" max="5" width="1.625" style="193" customWidth="1"/>
    <col min="6" max="19" width="7" style="193" customWidth="1"/>
    <col min="20" max="20" width="2" style="193" customWidth="1"/>
    <col min="21" max="21" width="2" style="280" customWidth="1"/>
    <col min="22" max="37" width="7" style="193" customWidth="1"/>
    <col min="38" max="16384" width="3.625" style="193"/>
  </cols>
  <sheetData>
    <row r="1" spans="1:38" ht="30" customHeight="1">
      <c r="A1" s="417" t="s">
        <v>361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221"/>
      <c r="U1" s="285"/>
      <c r="V1" s="418" t="s">
        <v>362</v>
      </c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209"/>
    </row>
    <row r="2" spans="1:38" ht="25.5" customHeight="1" thickBot="1">
      <c r="A2" s="192" t="s">
        <v>400</v>
      </c>
      <c r="B2" s="192"/>
      <c r="C2" s="192"/>
      <c r="D2" s="192"/>
      <c r="E2" s="192"/>
      <c r="F2" s="192"/>
      <c r="G2" s="211"/>
      <c r="AF2" s="369" t="s">
        <v>396</v>
      </c>
      <c r="AG2" s="369"/>
      <c r="AH2" s="369"/>
      <c r="AI2" s="369"/>
      <c r="AJ2" s="369"/>
      <c r="AK2" s="369"/>
    </row>
    <row r="3" spans="1:38" ht="25.5" customHeight="1">
      <c r="A3" s="340" t="s">
        <v>206</v>
      </c>
      <c r="B3" s="340"/>
      <c r="C3" s="340"/>
      <c r="D3" s="340"/>
      <c r="E3" s="341"/>
      <c r="F3" s="421" t="s">
        <v>499</v>
      </c>
      <c r="G3" s="424" t="s">
        <v>498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293"/>
      <c r="T3" s="27"/>
      <c r="U3" s="27"/>
      <c r="V3" s="424" t="s">
        <v>505</v>
      </c>
      <c r="W3" s="100"/>
      <c r="X3" s="100"/>
      <c r="Y3" s="424" t="s">
        <v>207</v>
      </c>
      <c r="Z3" s="100"/>
      <c r="AA3" s="100"/>
      <c r="AB3" s="100"/>
      <c r="AC3" s="424" t="s">
        <v>208</v>
      </c>
      <c r="AD3" s="427" t="s">
        <v>209</v>
      </c>
      <c r="AE3" s="427" t="s">
        <v>210</v>
      </c>
      <c r="AF3" s="427" t="s">
        <v>211</v>
      </c>
      <c r="AG3" s="424" t="s">
        <v>507</v>
      </c>
      <c r="AH3" s="100"/>
      <c r="AI3" s="427" t="s">
        <v>509</v>
      </c>
      <c r="AJ3" s="424" t="s">
        <v>508</v>
      </c>
      <c r="AK3" s="100"/>
    </row>
    <row r="4" spans="1:38" ht="25.5" customHeight="1">
      <c r="A4" s="419"/>
      <c r="B4" s="419"/>
      <c r="C4" s="419"/>
      <c r="D4" s="419"/>
      <c r="E4" s="420"/>
      <c r="F4" s="422"/>
      <c r="G4" s="425"/>
      <c r="H4" s="414" t="s">
        <v>497</v>
      </c>
      <c r="I4" s="414" t="s">
        <v>213</v>
      </c>
      <c r="J4" s="414" t="s">
        <v>500</v>
      </c>
      <c r="K4" s="414" t="s">
        <v>214</v>
      </c>
      <c r="L4" s="414" t="s">
        <v>284</v>
      </c>
      <c r="M4" s="414" t="s">
        <v>501</v>
      </c>
      <c r="N4" s="414" t="s">
        <v>215</v>
      </c>
      <c r="O4" s="414" t="s">
        <v>216</v>
      </c>
      <c r="P4" s="414" t="s">
        <v>217</v>
      </c>
      <c r="Q4" s="414" t="s">
        <v>502</v>
      </c>
      <c r="R4" s="414" t="s">
        <v>503</v>
      </c>
      <c r="S4" s="414" t="s">
        <v>504</v>
      </c>
      <c r="T4" s="28"/>
      <c r="U4" s="28"/>
      <c r="V4" s="425"/>
      <c r="W4" s="414" t="s">
        <v>506</v>
      </c>
      <c r="X4" s="414" t="s">
        <v>218</v>
      </c>
      <c r="Y4" s="425"/>
      <c r="Z4" s="414" t="s">
        <v>219</v>
      </c>
      <c r="AA4" s="414" t="s">
        <v>220</v>
      </c>
      <c r="AB4" s="414" t="s">
        <v>221</v>
      </c>
      <c r="AC4" s="425"/>
      <c r="AD4" s="415"/>
      <c r="AE4" s="415"/>
      <c r="AF4" s="415"/>
      <c r="AG4" s="425"/>
      <c r="AH4" s="414" t="s">
        <v>222</v>
      </c>
      <c r="AI4" s="415"/>
      <c r="AJ4" s="425"/>
      <c r="AK4" s="428" t="s">
        <v>469</v>
      </c>
    </row>
    <row r="5" spans="1:38" ht="25.5" customHeight="1">
      <c r="A5" s="419"/>
      <c r="B5" s="419"/>
      <c r="C5" s="419"/>
      <c r="D5" s="419"/>
      <c r="E5" s="420"/>
      <c r="F5" s="422"/>
      <c r="G5" s="42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28"/>
      <c r="U5" s="28"/>
      <c r="V5" s="425"/>
      <c r="W5" s="415"/>
      <c r="X5" s="415"/>
      <c r="Y5" s="425"/>
      <c r="Z5" s="415"/>
      <c r="AA5" s="415"/>
      <c r="AB5" s="415"/>
      <c r="AC5" s="425"/>
      <c r="AD5" s="415"/>
      <c r="AE5" s="415"/>
      <c r="AF5" s="415"/>
      <c r="AG5" s="425"/>
      <c r="AH5" s="415"/>
      <c r="AI5" s="415"/>
      <c r="AJ5" s="425"/>
      <c r="AK5" s="425"/>
    </row>
    <row r="6" spans="1:38" ht="25.5" customHeight="1">
      <c r="A6" s="419"/>
      <c r="B6" s="419"/>
      <c r="C6" s="419"/>
      <c r="D6" s="419"/>
      <c r="E6" s="420"/>
      <c r="F6" s="422"/>
      <c r="G6" s="42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28"/>
      <c r="U6" s="28"/>
      <c r="V6" s="425"/>
      <c r="W6" s="415"/>
      <c r="X6" s="415"/>
      <c r="Y6" s="425"/>
      <c r="Z6" s="415"/>
      <c r="AA6" s="415"/>
      <c r="AB6" s="415"/>
      <c r="AC6" s="425"/>
      <c r="AD6" s="415"/>
      <c r="AE6" s="415"/>
      <c r="AF6" s="415"/>
      <c r="AG6" s="425"/>
      <c r="AH6" s="415"/>
      <c r="AI6" s="415"/>
      <c r="AJ6" s="425"/>
      <c r="AK6" s="425"/>
    </row>
    <row r="7" spans="1:38" ht="25.5" customHeight="1">
      <c r="A7" s="419"/>
      <c r="B7" s="419"/>
      <c r="C7" s="419"/>
      <c r="D7" s="419"/>
      <c r="E7" s="420"/>
      <c r="F7" s="422"/>
      <c r="G7" s="42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28"/>
      <c r="U7" s="28"/>
      <c r="V7" s="425"/>
      <c r="W7" s="415"/>
      <c r="X7" s="415"/>
      <c r="Y7" s="425"/>
      <c r="Z7" s="415"/>
      <c r="AA7" s="415"/>
      <c r="AB7" s="415"/>
      <c r="AC7" s="425"/>
      <c r="AD7" s="415"/>
      <c r="AE7" s="415"/>
      <c r="AF7" s="415"/>
      <c r="AG7" s="425"/>
      <c r="AH7" s="415"/>
      <c r="AI7" s="415"/>
      <c r="AJ7" s="425"/>
      <c r="AK7" s="425"/>
    </row>
    <row r="8" spans="1:38" ht="25.5" customHeight="1">
      <c r="A8" s="419"/>
      <c r="B8" s="419"/>
      <c r="C8" s="419"/>
      <c r="D8" s="419"/>
      <c r="E8" s="420"/>
      <c r="F8" s="422"/>
      <c r="G8" s="42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28"/>
      <c r="U8" s="28"/>
      <c r="V8" s="425"/>
      <c r="W8" s="415"/>
      <c r="X8" s="415"/>
      <c r="Y8" s="425"/>
      <c r="Z8" s="415"/>
      <c r="AA8" s="415"/>
      <c r="AB8" s="415"/>
      <c r="AC8" s="425"/>
      <c r="AD8" s="415"/>
      <c r="AE8" s="415"/>
      <c r="AF8" s="415"/>
      <c r="AG8" s="425"/>
      <c r="AH8" s="415"/>
      <c r="AI8" s="415"/>
      <c r="AJ8" s="425"/>
      <c r="AK8" s="425"/>
    </row>
    <row r="9" spans="1:38" ht="25.5" customHeight="1">
      <c r="A9" s="342"/>
      <c r="B9" s="342"/>
      <c r="C9" s="342"/>
      <c r="D9" s="342"/>
      <c r="E9" s="343"/>
      <c r="F9" s="423"/>
      <c r="G9" s="42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28"/>
      <c r="U9" s="28"/>
      <c r="V9" s="426"/>
      <c r="W9" s="416"/>
      <c r="X9" s="416"/>
      <c r="Y9" s="426"/>
      <c r="Z9" s="416"/>
      <c r="AA9" s="416"/>
      <c r="AB9" s="416"/>
      <c r="AC9" s="426"/>
      <c r="AD9" s="416"/>
      <c r="AE9" s="416"/>
      <c r="AF9" s="416"/>
      <c r="AG9" s="426"/>
      <c r="AH9" s="416"/>
      <c r="AI9" s="416"/>
      <c r="AJ9" s="426"/>
      <c r="AK9" s="426"/>
    </row>
    <row r="10" spans="1:38" s="222" customFormat="1" ht="21.95" customHeight="1">
      <c r="B10" s="437" t="s">
        <v>463</v>
      </c>
      <c r="C10" s="437"/>
      <c r="D10" s="437"/>
      <c r="E10" s="30"/>
      <c r="F10" s="435">
        <v>100.6</v>
      </c>
      <c r="G10" s="412">
        <v>102.4</v>
      </c>
      <c r="H10" s="412">
        <v>104.8</v>
      </c>
      <c r="I10" s="412">
        <v>101.8</v>
      </c>
      <c r="J10" s="412">
        <v>103.1</v>
      </c>
      <c r="K10" s="412">
        <v>98</v>
      </c>
      <c r="L10" s="412">
        <v>101.9</v>
      </c>
      <c r="M10" s="412">
        <v>105.4</v>
      </c>
      <c r="N10" s="412">
        <v>104.7</v>
      </c>
      <c r="O10" s="412">
        <v>109.4</v>
      </c>
      <c r="P10" s="412">
        <v>96</v>
      </c>
      <c r="Q10" s="412">
        <v>100.9</v>
      </c>
      <c r="R10" s="412">
        <v>101</v>
      </c>
      <c r="S10" s="412">
        <v>103</v>
      </c>
      <c r="T10" s="29"/>
      <c r="U10" s="29"/>
      <c r="V10" s="412">
        <v>100.6</v>
      </c>
      <c r="W10" s="412">
        <v>99.7</v>
      </c>
      <c r="X10" s="412">
        <v>106.3</v>
      </c>
      <c r="Y10" s="412">
        <v>97.4</v>
      </c>
      <c r="Z10" s="412">
        <v>97.9</v>
      </c>
      <c r="AA10" s="412">
        <v>94.2</v>
      </c>
      <c r="AB10" s="412">
        <v>100</v>
      </c>
      <c r="AC10" s="412">
        <v>100.6</v>
      </c>
      <c r="AD10" s="412">
        <v>98.5</v>
      </c>
      <c r="AE10" s="412">
        <v>101.7</v>
      </c>
      <c r="AF10" s="412">
        <v>98.5</v>
      </c>
      <c r="AG10" s="412">
        <v>103.4</v>
      </c>
      <c r="AH10" s="412">
        <v>105.8</v>
      </c>
      <c r="AI10" s="412">
        <v>101.3</v>
      </c>
      <c r="AJ10" s="412">
        <v>101</v>
      </c>
      <c r="AK10" s="412">
        <v>102.3</v>
      </c>
    </row>
    <row r="11" spans="1:38" s="222" customFormat="1" ht="21.95" customHeight="1">
      <c r="B11" s="432" t="s">
        <v>173</v>
      </c>
      <c r="C11" s="432"/>
      <c r="D11" s="432"/>
      <c r="E11" s="31"/>
      <c r="F11" s="436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29"/>
      <c r="U11" s="29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</row>
    <row r="12" spans="1:38" s="222" customFormat="1" ht="21.95" customHeight="1">
      <c r="B12" s="437" t="s">
        <v>519</v>
      </c>
      <c r="C12" s="437"/>
      <c r="D12" s="437"/>
      <c r="E12" s="30"/>
      <c r="F12" s="438">
        <v>101.9</v>
      </c>
      <c r="G12" s="429">
        <v>104.7</v>
      </c>
      <c r="H12" s="429">
        <v>107</v>
      </c>
      <c r="I12" s="429">
        <v>103.9</v>
      </c>
      <c r="J12" s="429">
        <v>112.9</v>
      </c>
      <c r="K12" s="429">
        <v>100.2</v>
      </c>
      <c r="L12" s="429">
        <v>106.4</v>
      </c>
      <c r="M12" s="429">
        <v>108.1</v>
      </c>
      <c r="N12" s="429">
        <v>104</v>
      </c>
      <c r="O12" s="429">
        <v>109.2</v>
      </c>
      <c r="P12" s="429">
        <v>96.7</v>
      </c>
      <c r="Q12" s="429">
        <v>101.3</v>
      </c>
      <c r="R12" s="429">
        <v>100.7</v>
      </c>
      <c r="S12" s="429">
        <v>104.6</v>
      </c>
      <c r="T12" s="29"/>
      <c r="U12" s="29"/>
      <c r="V12" s="429">
        <v>100.6</v>
      </c>
      <c r="W12" s="429">
        <v>99.5</v>
      </c>
      <c r="X12" s="429">
        <v>107.5</v>
      </c>
      <c r="Y12" s="429">
        <v>100.2</v>
      </c>
      <c r="Z12" s="429">
        <v>102.3</v>
      </c>
      <c r="AA12" s="429">
        <v>95.9</v>
      </c>
      <c r="AB12" s="429">
        <v>100</v>
      </c>
      <c r="AC12" s="429">
        <v>101</v>
      </c>
      <c r="AD12" s="429">
        <v>98.8</v>
      </c>
      <c r="AE12" s="429">
        <v>102.6</v>
      </c>
      <c r="AF12" s="429">
        <v>100.2</v>
      </c>
      <c r="AG12" s="429">
        <v>103.4</v>
      </c>
      <c r="AH12" s="429">
        <v>105.9</v>
      </c>
      <c r="AI12" s="429">
        <v>101.9</v>
      </c>
      <c r="AJ12" s="429">
        <v>101.6</v>
      </c>
      <c r="AK12" s="429">
        <v>105.4</v>
      </c>
    </row>
    <row r="13" spans="1:38" s="222" customFormat="1" ht="21.95" customHeight="1">
      <c r="B13" s="432" t="s">
        <v>173</v>
      </c>
      <c r="C13" s="432"/>
      <c r="D13" s="432"/>
      <c r="E13" s="31"/>
      <c r="F13" s="438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29"/>
      <c r="U13" s="29"/>
      <c r="V13" s="429"/>
      <c r="W13" s="429"/>
      <c r="X13" s="429"/>
      <c r="Y13" s="429"/>
      <c r="Z13" s="429"/>
      <c r="AA13" s="429"/>
      <c r="AB13" s="429"/>
      <c r="AC13" s="429"/>
      <c r="AD13" s="429"/>
      <c r="AE13" s="429"/>
      <c r="AF13" s="429"/>
      <c r="AG13" s="429"/>
      <c r="AH13" s="429"/>
      <c r="AI13" s="429"/>
      <c r="AJ13" s="429"/>
      <c r="AK13" s="429"/>
    </row>
    <row r="14" spans="1:38" s="222" customFormat="1" ht="21.95" customHeight="1">
      <c r="A14" s="232"/>
      <c r="B14" s="433" t="s">
        <v>544</v>
      </c>
      <c r="C14" s="433"/>
      <c r="D14" s="433"/>
      <c r="E14" s="31"/>
      <c r="F14" s="434">
        <v>102.3</v>
      </c>
      <c r="G14" s="430">
        <v>105.3</v>
      </c>
      <c r="H14" s="430">
        <v>107.3</v>
      </c>
      <c r="I14" s="430">
        <v>105.8</v>
      </c>
      <c r="J14" s="430">
        <v>113.5</v>
      </c>
      <c r="K14" s="430">
        <v>102.3</v>
      </c>
      <c r="L14" s="430">
        <v>98.9</v>
      </c>
      <c r="M14" s="430">
        <v>106.7</v>
      </c>
      <c r="N14" s="430">
        <v>103.9</v>
      </c>
      <c r="O14" s="430">
        <v>110.7</v>
      </c>
      <c r="P14" s="430">
        <v>98.2</v>
      </c>
      <c r="Q14" s="430">
        <v>101.1</v>
      </c>
      <c r="R14" s="430">
        <v>100.4</v>
      </c>
      <c r="S14" s="430">
        <v>108.5</v>
      </c>
      <c r="T14" s="178"/>
      <c r="U14" s="178"/>
      <c r="V14" s="430">
        <v>100.6</v>
      </c>
      <c r="W14" s="430">
        <v>98.9</v>
      </c>
      <c r="X14" s="430">
        <v>111.7</v>
      </c>
      <c r="Y14" s="430">
        <v>102.3</v>
      </c>
      <c r="Z14" s="430">
        <v>105.1</v>
      </c>
      <c r="AA14" s="430">
        <v>98.7</v>
      </c>
      <c r="AB14" s="430">
        <v>100.3</v>
      </c>
      <c r="AC14" s="430">
        <v>102.4</v>
      </c>
      <c r="AD14" s="430">
        <v>99.1</v>
      </c>
      <c r="AE14" s="430">
        <v>103.9</v>
      </c>
      <c r="AF14" s="430">
        <v>100</v>
      </c>
      <c r="AG14" s="430">
        <v>101</v>
      </c>
      <c r="AH14" s="430">
        <v>101.7</v>
      </c>
      <c r="AI14" s="430">
        <v>103.7</v>
      </c>
      <c r="AJ14" s="430">
        <v>101.1</v>
      </c>
      <c r="AK14" s="430">
        <v>112.1</v>
      </c>
    </row>
    <row r="15" spans="1:38" s="222" customFormat="1" ht="21.95" customHeight="1">
      <c r="A15" s="232"/>
      <c r="B15" s="431" t="s">
        <v>173</v>
      </c>
      <c r="C15" s="431"/>
      <c r="D15" s="431"/>
      <c r="E15" s="31"/>
      <c r="F15" s="434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178"/>
      <c r="U15" s="178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</row>
    <row r="16" spans="1:38" s="222" customFormat="1" ht="14.25" customHeight="1">
      <c r="B16" s="224"/>
      <c r="C16" s="224"/>
      <c r="D16" s="224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179"/>
      <c r="AE16" s="32"/>
      <c r="AF16" s="32"/>
      <c r="AG16" s="179"/>
      <c r="AH16" s="179"/>
      <c r="AI16" s="179"/>
      <c r="AJ16" s="32"/>
      <c r="AK16" s="32"/>
    </row>
    <row r="17" spans="1:37" s="222" customFormat="1" ht="25.5" customHeight="1">
      <c r="E17" s="223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179"/>
      <c r="AE17" s="32"/>
      <c r="AF17" s="32"/>
      <c r="AG17" s="179"/>
      <c r="AH17" s="179"/>
      <c r="AI17" s="179"/>
      <c r="AJ17" s="32"/>
      <c r="AK17" s="32"/>
    </row>
    <row r="18" spans="1:37" ht="25.5" customHeight="1">
      <c r="A18" s="222"/>
      <c r="B18" s="33"/>
      <c r="C18" s="34" t="s">
        <v>470</v>
      </c>
      <c r="D18" s="201" t="s">
        <v>223</v>
      </c>
      <c r="E18" s="35"/>
      <c r="F18" s="272">
        <v>102.2</v>
      </c>
      <c r="G18" s="272">
        <v>105.5</v>
      </c>
      <c r="H18" s="272">
        <v>109.4</v>
      </c>
      <c r="I18" s="272">
        <v>107.4</v>
      </c>
      <c r="J18" s="272">
        <v>114.7</v>
      </c>
      <c r="K18" s="272">
        <v>101.8</v>
      </c>
      <c r="L18" s="272">
        <v>99.2</v>
      </c>
      <c r="M18" s="272">
        <v>116.3</v>
      </c>
      <c r="N18" s="272">
        <v>102.6</v>
      </c>
      <c r="O18" s="272">
        <v>109</v>
      </c>
      <c r="P18" s="272">
        <v>98</v>
      </c>
      <c r="Q18" s="272">
        <v>102</v>
      </c>
      <c r="R18" s="272">
        <v>100.2</v>
      </c>
      <c r="S18" s="272">
        <v>106.6</v>
      </c>
      <c r="T18" s="29"/>
      <c r="U18" s="29"/>
      <c r="V18" s="272">
        <v>100.7</v>
      </c>
      <c r="W18" s="272">
        <v>99.5</v>
      </c>
      <c r="X18" s="272">
        <v>108.5</v>
      </c>
      <c r="Y18" s="272">
        <v>102.6</v>
      </c>
      <c r="Z18" s="272">
        <v>105.9</v>
      </c>
      <c r="AA18" s="272">
        <v>97.8</v>
      </c>
      <c r="AB18" s="272">
        <v>100</v>
      </c>
      <c r="AC18" s="272">
        <v>101</v>
      </c>
      <c r="AD18" s="272">
        <v>94</v>
      </c>
      <c r="AE18" s="272">
        <v>103.7</v>
      </c>
      <c r="AF18" s="272">
        <v>100</v>
      </c>
      <c r="AG18" s="272">
        <v>103.4</v>
      </c>
      <c r="AH18" s="272">
        <v>105.8</v>
      </c>
      <c r="AI18" s="272">
        <v>102.4</v>
      </c>
      <c r="AJ18" s="272">
        <v>102.7</v>
      </c>
      <c r="AK18" s="272">
        <v>111.6</v>
      </c>
    </row>
    <row r="19" spans="1:37" ht="25.5" customHeight="1">
      <c r="A19" s="222"/>
      <c r="B19" s="33"/>
      <c r="C19" s="34"/>
      <c r="D19" s="201"/>
      <c r="E19" s="35"/>
      <c r="F19" s="272"/>
      <c r="G19" s="272"/>
      <c r="H19" s="272"/>
      <c r="I19" s="250"/>
      <c r="J19" s="250"/>
      <c r="K19" s="272"/>
      <c r="L19" s="272"/>
      <c r="M19" s="272"/>
      <c r="N19" s="272"/>
      <c r="O19" s="272"/>
      <c r="P19" s="272"/>
      <c r="Q19" s="272"/>
      <c r="R19" s="272"/>
      <c r="S19" s="272"/>
      <c r="T19" s="29"/>
      <c r="U19" s="29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50"/>
      <c r="AG19" s="272"/>
      <c r="AH19" s="272"/>
      <c r="AI19" s="272"/>
      <c r="AJ19" s="272"/>
      <c r="AK19" s="272"/>
    </row>
    <row r="20" spans="1:37" ht="25.5" customHeight="1">
      <c r="A20" s="222"/>
      <c r="B20" s="33"/>
      <c r="C20" s="34" t="s">
        <v>471</v>
      </c>
      <c r="D20" s="201" t="s">
        <v>223</v>
      </c>
      <c r="E20" s="35"/>
      <c r="F20" s="272">
        <v>101.9</v>
      </c>
      <c r="G20" s="272">
        <v>104.5</v>
      </c>
      <c r="H20" s="272">
        <v>107.7</v>
      </c>
      <c r="I20" s="272">
        <v>106.1</v>
      </c>
      <c r="J20" s="272">
        <v>113.9</v>
      </c>
      <c r="K20" s="272">
        <v>100.9</v>
      </c>
      <c r="L20" s="272">
        <v>98.1</v>
      </c>
      <c r="M20" s="272">
        <v>111.6</v>
      </c>
      <c r="N20" s="272">
        <v>101.9</v>
      </c>
      <c r="O20" s="272">
        <v>108.3</v>
      </c>
      <c r="P20" s="272">
        <v>96.8</v>
      </c>
      <c r="Q20" s="272">
        <v>99.3</v>
      </c>
      <c r="R20" s="272">
        <v>100.3</v>
      </c>
      <c r="S20" s="272">
        <v>106.7</v>
      </c>
      <c r="T20" s="29"/>
      <c r="U20" s="29"/>
      <c r="V20" s="272">
        <v>100.7</v>
      </c>
      <c r="W20" s="272">
        <v>99.4</v>
      </c>
      <c r="X20" s="272">
        <v>109</v>
      </c>
      <c r="Y20" s="272">
        <v>103</v>
      </c>
      <c r="Z20" s="272">
        <v>106.6</v>
      </c>
      <c r="AA20" s="272">
        <v>98.1</v>
      </c>
      <c r="AB20" s="272">
        <v>100</v>
      </c>
      <c r="AC20" s="272">
        <v>99.7</v>
      </c>
      <c r="AD20" s="272">
        <v>92.8</v>
      </c>
      <c r="AE20" s="272">
        <v>103.5</v>
      </c>
      <c r="AF20" s="272">
        <v>99.9</v>
      </c>
      <c r="AG20" s="272">
        <v>103.4</v>
      </c>
      <c r="AH20" s="272">
        <v>105.8</v>
      </c>
      <c r="AI20" s="272">
        <v>103.4</v>
      </c>
      <c r="AJ20" s="272">
        <v>102.5</v>
      </c>
      <c r="AK20" s="272">
        <v>111.6</v>
      </c>
    </row>
    <row r="21" spans="1:37" ht="25.5" customHeight="1">
      <c r="A21" s="222"/>
      <c r="B21" s="33"/>
      <c r="C21" s="34"/>
      <c r="D21" s="201"/>
      <c r="E21" s="35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9"/>
      <c r="U21" s="29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</row>
    <row r="22" spans="1:37" ht="25.5" customHeight="1">
      <c r="A22" s="222"/>
      <c r="B22" s="33"/>
      <c r="C22" s="34" t="s">
        <v>472</v>
      </c>
      <c r="D22" s="201" t="s">
        <v>223</v>
      </c>
      <c r="E22" s="35"/>
      <c r="F22" s="272">
        <v>102</v>
      </c>
      <c r="G22" s="272">
        <v>104.3</v>
      </c>
      <c r="H22" s="272">
        <v>105.6</v>
      </c>
      <c r="I22" s="272">
        <v>103.9</v>
      </c>
      <c r="J22" s="272">
        <v>113.2</v>
      </c>
      <c r="K22" s="272">
        <v>101.4</v>
      </c>
      <c r="L22" s="272">
        <v>94</v>
      </c>
      <c r="M22" s="272">
        <v>113.3</v>
      </c>
      <c r="N22" s="272">
        <v>103.7</v>
      </c>
      <c r="O22" s="272">
        <v>109.7</v>
      </c>
      <c r="P22" s="272">
        <v>97</v>
      </c>
      <c r="Q22" s="272">
        <v>101</v>
      </c>
      <c r="R22" s="272">
        <v>100.1</v>
      </c>
      <c r="S22" s="272">
        <v>107.8</v>
      </c>
      <c r="T22" s="29"/>
      <c r="U22" s="29"/>
      <c r="V22" s="272">
        <v>100.8</v>
      </c>
      <c r="W22" s="272">
        <v>99.4</v>
      </c>
      <c r="X22" s="272">
        <v>109.4</v>
      </c>
      <c r="Y22" s="272">
        <v>103.1</v>
      </c>
      <c r="Z22" s="272">
        <v>106.7</v>
      </c>
      <c r="AA22" s="272">
        <v>98.4</v>
      </c>
      <c r="AB22" s="272">
        <v>100</v>
      </c>
      <c r="AC22" s="272">
        <v>101.3</v>
      </c>
      <c r="AD22" s="272">
        <v>96.1</v>
      </c>
      <c r="AE22" s="272">
        <v>103.5</v>
      </c>
      <c r="AF22" s="272">
        <v>99.9</v>
      </c>
      <c r="AG22" s="272">
        <v>103.5</v>
      </c>
      <c r="AH22" s="272">
        <v>105.8</v>
      </c>
      <c r="AI22" s="272">
        <v>102.8</v>
      </c>
      <c r="AJ22" s="272">
        <v>102.5</v>
      </c>
      <c r="AK22" s="272">
        <v>111.6</v>
      </c>
    </row>
    <row r="23" spans="1:37" ht="22.5" customHeight="1">
      <c r="A23" s="222"/>
      <c r="B23" s="33"/>
      <c r="C23" s="34"/>
      <c r="D23" s="201"/>
      <c r="E23" s="35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9"/>
      <c r="U23" s="29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</row>
    <row r="24" spans="1:37" ht="25.5" customHeight="1">
      <c r="A24" s="222"/>
      <c r="B24" s="33"/>
      <c r="C24" s="34"/>
      <c r="D24" s="201"/>
      <c r="E24" s="35"/>
      <c r="F24" s="250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9"/>
      <c r="U24" s="29"/>
      <c r="V24" s="272"/>
      <c r="W24" s="272"/>
      <c r="X24" s="272"/>
      <c r="Y24" s="272"/>
      <c r="Z24" s="272"/>
      <c r="AA24" s="250"/>
      <c r="AB24" s="272"/>
      <c r="AC24" s="272"/>
      <c r="AD24" s="272"/>
      <c r="AE24" s="272"/>
      <c r="AF24" s="272"/>
      <c r="AG24" s="272"/>
      <c r="AH24" s="272"/>
      <c r="AI24" s="272"/>
      <c r="AJ24" s="272"/>
      <c r="AK24" s="250"/>
    </row>
    <row r="25" spans="1:37" ht="25.5" customHeight="1">
      <c r="A25" s="222"/>
      <c r="B25" s="33"/>
      <c r="C25" s="34" t="s">
        <v>473</v>
      </c>
      <c r="D25" s="201" t="s">
        <v>223</v>
      </c>
      <c r="E25" s="35"/>
      <c r="F25" s="272">
        <v>102</v>
      </c>
      <c r="G25" s="272">
        <v>104</v>
      </c>
      <c r="H25" s="272">
        <v>107.7</v>
      </c>
      <c r="I25" s="272">
        <v>101.2</v>
      </c>
      <c r="J25" s="272">
        <v>111.4</v>
      </c>
      <c r="K25" s="272">
        <v>104</v>
      </c>
      <c r="L25" s="272">
        <v>95.6</v>
      </c>
      <c r="M25" s="272">
        <v>99.8</v>
      </c>
      <c r="N25" s="272">
        <v>105.6</v>
      </c>
      <c r="O25" s="272">
        <v>111.3</v>
      </c>
      <c r="P25" s="272">
        <v>96.9</v>
      </c>
      <c r="Q25" s="272">
        <v>99.6</v>
      </c>
      <c r="R25" s="272">
        <v>100</v>
      </c>
      <c r="S25" s="272">
        <v>107.8</v>
      </c>
      <c r="T25" s="29"/>
      <c r="U25" s="29"/>
      <c r="V25" s="272">
        <v>100.3</v>
      </c>
      <c r="W25" s="272">
        <v>98.9</v>
      </c>
      <c r="X25" s="272">
        <v>109.6</v>
      </c>
      <c r="Y25" s="272">
        <v>102.5</v>
      </c>
      <c r="Z25" s="272">
        <v>105.4</v>
      </c>
      <c r="AA25" s="272">
        <v>98.3</v>
      </c>
      <c r="AB25" s="272">
        <v>100</v>
      </c>
      <c r="AC25" s="272">
        <v>102.7</v>
      </c>
      <c r="AD25" s="272">
        <v>99.2</v>
      </c>
      <c r="AE25" s="272">
        <v>103.5</v>
      </c>
      <c r="AF25" s="272">
        <v>99.7</v>
      </c>
      <c r="AG25" s="272">
        <v>104</v>
      </c>
      <c r="AH25" s="272">
        <v>105.7</v>
      </c>
      <c r="AI25" s="272">
        <v>103.4</v>
      </c>
      <c r="AJ25" s="272">
        <v>102.7</v>
      </c>
      <c r="AK25" s="272">
        <v>111.6</v>
      </c>
    </row>
    <row r="26" spans="1:37" ht="25.5" customHeight="1">
      <c r="A26" s="222"/>
      <c r="B26" s="33"/>
      <c r="C26" s="34"/>
      <c r="D26" s="201"/>
      <c r="E26" s="35"/>
      <c r="F26" s="250"/>
      <c r="G26" s="272"/>
      <c r="H26" s="272"/>
      <c r="I26" s="272"/>
      <c r="J26" s="250"/>
      <c r="K26" s="272"/>
      <c r="L26" s="272"/>
      <c r="M26" s="272"/>
      <c r="N26" s="272"/>
      <c r="O26" s="272"/>
      <c r="P26" s="272"/>
      <c r="Q26" s="272"/>
      <c r="R26" s="272"/>
      <c r="S26" s="272"/>
      <c r="T26" s="29"/>
      <c r="U26" s="29"/>
      <c r="V26" s="272"/>
      <c r="W26" s="272"/>
      <c r="X26" s="272"/>
      <c r="Y26" s="272"/>
      <c r="Z26" s="272"/>
      <c r="AA26" s="272"/>
      <c r="AB26" s="272"/>
      <c r="AC26" s="272"/>
      <c r="AD26" s="250"/>
      <c r="AE26" s="272"/>
      <c r="AF26" s="272"/>
      <c r="AG26" s="272"/>
      <c r="AH26" s="272"/>
      <c r="AI26" s="272"/>
      <c r="AJ26" s="272"/>
      <c r="AK26" s="272"/>
    </row>
    <row r="27" spans="1:37" ht="25.5" customHeight="1">
      <c r="A27" s="222"/>
      <c r="B27" s="33"/>
      <c r="C27" s="34" t="s">
        <v>474</v>
      </c>
      <c r="D27" s="201" t="s">
        <v>223</v>
      </c>
      <c r="E27" s="35"/>
      <c r="F27" s="272">
        <v>102.2</v>
      </c>
      <c r="G27" s="272">
        <v>105.2</v>
      </c>
      <c r="H27" s="272">
        <v>107</v>
      </c>
      <c r="I27" s="272">
        <v>103.9</v>
      </c>
      <c r="J27" s="272">
        <v>114.2</v>
      </c>
      <c r="K27" s="272">
        <v>103.9</v>
      </c>
      <c r="L27" s="272">
        <v>99.9</v>
      </c>
      <c r="M27" s="272">
        <v>105.1</v>
      </c>
      <c r="N27" s="272">
        <v>104.2</v>
      </c>
      <c r="O27" s="272">
        <v>110.4</v>
      </c>
      <c r="P27" s="272">
        <v>97.8</v>
      </c>
      <c r="Q27" s="272">
        <v>101.7</v>
      </c>
      <c r="R27" s="272">
        <v>100.6</v>
      </c>
      <c r="S27" s="272">
        <v>108.2</v>
      </c>
      <c r="T27" s="29"/>
      <c r="U27" s="29"/>
      <c r="V27" s="272">
        <v>100.2</v>
      </c>
      <c r="W27" s="272">
        <v>98.8</v>
      </c>
      <c r="X27" s="272">
        <v>109.2</v>
      </c>
      <c r="Y27" s="272">
        <v>102.4</v>
      </c>
      <c r="Z27" s="272">
        <v>105.2</v>
      </c>
      <c r="AA27" s="272">
        <v>98.3</v>
      </c>
      <c r="AB27" s="272">
        <v>100</v>
      </c>
      <c r="AC27" s="272">
        <v>102</v>
      </c>
      <c r="AD27" s="272">
        <v>98.3</v>
      </c>
      <c r="AE27" s="272">
        <v>103.3</v>
      </c>
      <c r="AF27" s="272">
        <v>99.7</v>
      </c>
      <c r="AG27" s="272">
        <v>104</v>
      </c>
      <c r="AH27" s="272">
        <v>105.7</v>
      </c>
      <c r="AI27" s="272">
        <v>102.6</v>
      </c>
      <c r="AJ27" s="272">
        <v>102.9</v>
      </c>
      <c r="AK27" s="272">
        <v>111.6</v>
      </c>
    </row>
    <row r="28" spans="1:37" ht="25.5" customHeight="1">
      <c r="A28" s="222"/>
      <c r="B28" s="33"/>
      <c r="C28" s="34"/>
      <c r="D28" s="201"/>
      <c r="E28" s="35"/>
      <c r="F28" s="250"/>
      <c r="G28" s="272"/>
      <c r="H28" s="272"/>
      <c r="I28" s="272"/>
      <c r="J28" s="272"/>
      <c r="K28" s="272"/>
      <c r="L28" s="272"/>
      <c r="M28" s="272"/>
      <c r="N28" s="250"/>
      <c r="O28" s="272"/>
      <c r="P28" s="272"/>
      <c r="Q28" s="272"/>
      <c r="R28" s="272"/>
      <c r="S28" s="272"/>
      <c r="T28" s="29"/>
      <c r="U28" s="29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</row>
    <row r="29" spans="1:37" ht="25.5" customHeight="1">
      <c r="A29" s="222"/>
      <c r="B29" s="33"/>
      <c r="C29" s="34" t="s">
        <v>475</v>
      </c>
      <c r="D29" s="201" t="s">
        <v>223</v>
      </c>
      <c r="E29" s="35"/>
      <c r="F29" s="272">
        <v>102</v>
      </c>
      <c r="G29" s="272">
        <v>104.9</v>
      </c>
      <c r="H29" s="272">
        <v>107</v>
      </c>
      <c r="I29" s="272">
        <v>105.5</v>
      </c>
      <c r="J29" s="272">
        <v>115.1</v>
      </c>
      <c r="K29" s="272">
        <v>100.5</v>
      </c>
      <c r="L29" s="272">
        <v>95.9</v>
      </c>
      <c r="M29" s="272">
        <v>104.1</v>
      </c>
      <c r="N29" s="272">
        <v>104</v>
      </c>
      <c r="O29" s="272">
        <v>111.7</v>
      </c>
      <c r="P29" s="272">
        <v>97.8</v>
      </c>
      <c r="Q29" s="272">
        <v>101.7</v>
      </c>
      <c r="R29" s="272">
        <v>100</v>
      </c>
      <c r="S29" s="272">
        <v>108.2</v>
      </c>
      <c r="T29" s="29"/>
      <c r="U29" s="29"/>
      <c r="V29" s="272">
        <v>100.2</v>
      </c>
      <c r="W29" s="272">
        <v>98.8</v>
      </c>
      <c r="X29" s="272">
        <v>109.7</v>
      </c>
      <c r="Y29" s="272">
        <v>102.2</v>
      </c>
      <c r="Z29" s="272">
        <v>104.9</v>
      </c>
      <c r="AA29" s="272">
        <v>98</v>
      </c>
      <c r="AB29" s="272">
        <v>100</v>
      </c>
      <c r="AC29" s="272">
        <v>99.9</v>
      </c>
      <c r="AD29" s="272">
        <v>98.2</v>
      </c>
      <c r="AE29" s="272">
        <v>103.8</v>
      </c>
      <c r="AF29" s="272">
        <v>99.2</v>
      </c>
      <c r="AG29" s="272">
        <v>104</v>
      </c>
      <c r="AH29" s="272">
        <v>105.7</v>
      </c>
      <c r="AI29" s="272">
        <v>102.8</v>
      </c>
      <c r="AJ29" s="272">
        <v>102.6</v>
      </c>
      <c r="AK29" s="272">
        <v>111.6</v>
      </c>
    </row>
    <row r="30" spans="1:37" ht="25.5" customHeight="1">
      <c r="A30" s="222"/>
      <c r="B30" s="33"/>
      <c r="C30" s="34"/>
      <c r="D30" s="201"/>
      <c r="E30" s="35"/>
      <c r="F30" s="250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9"/>
      <c r="U30" s="29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</row>
    <row r="31" spans="1:37" ht="25.5" customHeight="1">
      <c r="A31" s="222"/>
      <c r="B31" s="33"/>
      <c r="C31" s="34"/>
      <c r="D31" s="201"/>
      <c r="E31" s="35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9"/>
      <c r="U31" s="29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</row>
    <row r="32" spans="1:37" ht="25.5" customHeight="1">
      <c r="A32" s="222"/>
      <c r="B32" s="33"/>
      <c r="C32" s="34" t="s">
        <v>476</v>
      </c>
      <c r="D32" s="201" t="s">
        <v>223</v>
      </c>
      <c r="E32" s="35"/>
      <c r="F32" s="272">
        <v>101.8</v>
      </c>
      <c r="G32" s="272">
        <v>104.3</v>
      </c>
      <c r="H32" s="272">
        <v>107.4</v>
      </c>
      <c r="I32" s="272">
        <v>108.6</v>
      </c>
      <c r="J32" s="272">
        <v>112.1</v>
      </c>
      <c r="K32" s="272">
        <v>102</v>
      </c>
      <c r="L32" s="272">
        <v>92.5</v>
      </c>
      <c r="M32" s="272">
        <v>100.3</v>
      </c>
      <c r="N32" s="272">
        <v>103.5</v>
      </c>
      <c r="O32" s="272">
        <v>111.4</v>
      </c>
      <c r="P32" s="272">
        <v>97.3</v>
      </c>
      <c r="Q32" s="272">
        <v>101</v>
      </c>
      <c r="R32" s="272">
        <v>99.8</v>
      </c>
      <c r="S32" s="272">
        <v>108.2</v>
      </c>
      <c r="T32" s="29"/>
      <c r="U32" s="29"/>
      <c r="V32" s="272">
        <v>100.1</v>
      </c>
      <c r="W32" s="272">
        <v>98.7</v>
      </c>
      <c r="X32" s="272">
        <v>109.5</v>
      </c>
      <c r="Y32" s="272">
        <v>102</v>
      </c>
      <c r="Z32" s="272">
        <v>104.7</v>
      </c>
      <c r="AA32" s="272">
        <v>97.6</v>
      </c>
      <c r="AB32" s="272">
        <v>100</v>
      </c>
      <c r="AC32" s="272">
        <v>101.7</v>
      </c>
      <c r="AD32" s="272">
        <v>95.6</v>
      </c>
      <c r="AE32" s="272">
        <v>103.7</v>
      </c>
      <c r="AF32" s="272">
        <v>99.8</v>
      </c>
      <c r="AG32" s="272">
        <v>104</v>
      </c>
      <c r="AH32" s="272">
        <v>105.7</v>
      </c>
      <c r="AI32" s="272">
        <v>102.7</v>
      </c>
      <c r="AJ32" s="272">
        <v>102.3</v>
      </c>
      <c r="AK32" s="272">
        <v>111.6</v>
      </c>
    </row>
    <row r="33" spans="1:37" ht="25.5" customHeight="1">
      <c r="A33" s="222"/>
      <c r="B33" s="33"/>
      <c r="C33" s="34"/>
      <c r="D33" s="201"/>
      <c r="E33" s="35"/>
      <c r="F33" s="250"/>
      <c r="G33" s="272"/>
      <c r="H33" s="272"/>
      <c r="I33" s="250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9"/>
      <c r="U33" s="29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</row>
    <row r="34" spans="1:37" ht="25.5" customHeight="1">
      <c r="A34" s="222"/>
      <c r="B34" s="33"/>
      <c r="C34" s="34" t="s">
        <v>477</v>
      </c>
      <c r="D34" s="201" t="s">
        <v>223</v>
      </c>
      <c r="E34" s="35"/>
      <c r="F34" s="272">
        <v>102.4</v>
      </c>
      <c r="G34" s="272">
        <v>105.6</v>
      </c>
      <c r="H34" s="272">
        <v>107.9</v>
      </c>
      <c r="I34" s="272">
        <v>115.5</v>
      </c>
      <c r="J34" s="272">
        <v>103.4</v>
      </c>
      <c r="K34" s="272">
        <v>100.3</v>
      </c>
      <c r="L34" s="272">
        <v>100.3</v>
      </c>
      <c r="M34" s="272">
        <v>102.4</v>
      </c>
      <c r="N34" s="272">
        <v>104.4</v>
      </c>
      <c r="O34" s="272">
        <v>110.8</v>
      </c>
      <c r="P34" s="272">
        <v>97.9</v>
      </c>
      <c r="Q34" s="272">
        <v>100.5</v>
      </c>
      <c r="R34" s="272">
        <v>99.9</v>
      </c>
      <c r="S34" s="272">
        <v>108.2</v>
      </c>
      <c r="T34" s="29"/>
      <c r="U34" s="29"/>
      <c r="V34" s="272">
        <v>100.1</v>
      </c>
      <c r="W34" s="272">
        <v>98.7</v>
      </c>
      <c r="X34" s="272">
        <v>109.5</v>
      </c>
      <c r="Y34" s="272">
        <v>101.7</v>
      </c>
      <c r="Z34" s="272">
        <v>104.4</v>
      </c>
      <c r="AA34" s="272">
        <v>97.1</v>
      </c>
      <c r="AB34" s="272">
        <v>100</v>
      </c>
      <c r="AC34" s="272">
        <v>102</v>
      </c>
      <c r="AD34" s="272">
        <v>96</v>
      </c>
      <c r="AE34" s="272">
        <v>103.7</v>
      </c>
      <c r="AF34" s="272">
        <v>99.8</v>
      </c>
      <c r="AG34" s="272">
        <v>104</v>
      </c>
      <c r="AH34" s="272">
        <v>105.7</v>
      </c>
      <c r="AI34" s="272">
        <v>105.4</v>
      </c>
      <c r="AJ34" s="272">
        <v>102.5</v>
      </c>
      <c r="AK34" s="272">
        <v>111.6</v>
      </c>
    </row>
    <row r="35" spans="1:37" ht="25.5" customHeight="1">
      <c r="A35" s="222"/>
      <c r="B35" s="33"/>
      <c r="C35" s="34"/>
      <c r="D35" s="201"/>
      <c r="E35" s="35"/>
      <c r="F35" s="272"/>
      <c r="G35" s="250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9"/>
      <c r="U35" s="29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</row>
    <row r="36" spans="1:37" ht="25.5" customHeight="1">
      <c r="A36" s="222"/>
      <c r="B36" s="33"/>
      <c r="C36" s="34" t="s">
        <v>478</v>
      </c>
      <c r="D36" s="201" t="s">
        <v>223</v>
      </c>
      <c r="E36" s="35"/>
      <c r="F36" s="272">
        <v>102.7</v>
      </c>
      <c r="G36" s="272">
        <v>106.6</v>
      </c>
      <c r="H36" s="272">
        <v>106.5</v>
      </c>
      <c r="I36" s="272">
        <v>108.6</v>
      </c>
      <c r="J36" s="272">
        <v>112.5</v>
      </c>
      <c r="K36" s="272">
        <v>102</v>
      </c>
      <c r="L36" s="272">
        <v>110.3</v>
      </c>
      <c r="M36" s="272">
        <v>102.6</v>
      </c>
      <c r="N36" s="272">
        <v>105.8</v>
      </c>
      <c r="O36" s="272">
        <v>112.2</v>
      </c>
      <c r="P36" s="272">
        <v>99.3</v>
      </c>
      <c r="Q36" s="272">
        <v>100.9</v>
      </c>
      <c r="R36" s="272">
        <v>98.6</v>
      </c>
      <c r="S36" s="272">
        <v>108.2</v>
      </c>
      <c r="T36" s="29"/>
      <c r="U36" s="29"/>
      <c r="V36" s="272">
        <v>100.1</v>
      </c>
      <c r="W36" s="272">
        <v>98.7</v>
      </c>
      <c r="X36" s="272">
        <v>109.5</v>
      </c>
      <c r="Y36" s="272">
        <v>101.4</v>
      </c>
      <c r="Z36" s="272">
        <v>104</v>
      </c>
      <c r="AA36" s="272">
        <v>96.6</v>
      </c>
      <c r="AB36" s="272">
        <v>100</v>
      </c>
      <c r="AC36" s="272">
        <v>104.5</v>
      </c>
      <c r="AD36" s="272">
        <v>102.5</v>
      </c>
      <c r="AE36" s="272">
        <v>103.9</v>
      </c>
      <c r="AF36" s="272">
        <v>99.3</v>
      </c>
      <c r="AG36" s="272">
        <v>104</v>
      </c>
      <c r="AH36" s="272">
        <v>105.7</v>
      </c>
      <c r="AI36" s="272">
        <v>103</v>
      </c>
      <c r="AJ36" s="272">
        <v>102.5</v>
      </c>
      <c r="AK36" s="272">
        <v>111.6</v>
      </c>
    </row>
    <row r="37" spans="1:37" ht="22.5" customHeight="1">
      <c r="A37" s="222"/>
      <c r="B37" s="33"/>
      <c r="C37" s="34"/>
      <c r="D37" s="201"/>
      <c r="E37" s="35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9"/>
      <c r="U37" s="29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</row>
    <row r="38" spans="1:37" ht="25.5" customHeight="1">
      <c r="A38" s="222"/>
      <c r="B38" s="33"/>
      <c r="C38" s="34"/>
      <c r="D38" s="201"/>
      <c r="E38" s="35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9"/>
      <c r="U38" s="29"/>
      <c r="V38" s="272"/>
      <c r="W38" s="272"/>
      <c r="X38" s="272"/>
      <c r="Y38" s="272"/>
      <c r="Z38" s="272"/>
      <c r="AA38" s="250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</row>
    <row r="39" spans="1:37" ht="25.5" customHeight="1">
      <c r="A39" s="222"/>
      <c r="B39" s="33" t="s">
        <v>479</v>
      </c>
      <c r="C39" s="34" t="s">
        <v>480</v>
      </c>
      <c r="D39" s="201" t="s">
        <v>223</v>
      </c>
      <c r="E39" s="35"/>
      <c r="F39" s="272">
        <v>102.9</v>
      </c>
      <c r="G39" s="272">
        <v>106.8</v>
      </c>
      <c r="H39" s="272">
        <v>106.6</v>
      </c>
      <c r="I39" s="272">
        <v>103.3</v>
      </c>
      <c r="J39" s="272">
        <v>112.2</v>
      </c>
      <c r="K39" s="272">
        <v>103</v>
      </c>
      <c r="L39" s="272">
        <v>108</v>
      </c>
      <c r="M39" s="272">
        <v>105.8</v>
      </c>
      <c r="N39" s="272">
        <v>104.9</v>
      </c>
      <c r="O39" s="272">
        <v>111.9</v>
      </c>
      <c r="P39" s="272">
        <v>99.7</v>
      </c>
      <c r="Q39" s="272">
        <v>102.7</v>
      </c>
      <c r="R39" s="272">
        <v>102.1</v>
      </c>
      <c r="S39" s="272">
        <v>110.6</v>
      </c>
      <c r="T39" s="29"/>
      <c r="U39" s="29"/>
      <c r="V39" s="272">
        <v>101.3</v>
      </c>
      <c r="W39" s="272">
        <v>98.6</v>
      </c>
      <c r="X39" s="272">
        <v>118.8</v>
      </c>
      <c r="Y39" s="272">
        <v>101.2</v>
      </c>
      <c r="Z39" s="272">
        <v>103.6</v>
      </c>
      <c r="AA39" s="272">
        <v>96.4</v>
      </c>
      <c r="AB39" s="272">
        <v>100</v>
      </c>
      <c r="AC39" s="272">
        <v>105.6</v>
      </c>
      <c r="AD39" s="272">
        <v>105.1</v>
      </c>
      <c r="AE39" s="272">
        <v>105</v>
      </c>
      <c r="AF39" s="272">
        <v>100.5</v>
      </c>
      <c r="AG39" s="272">
        <v>92.6</v>
      </c>
      <c r="AH39" s="272">
        <v>89.5</v>
      </c>
      <c r="AI39" s="272">
        <v>105.3</v>
      </c>
      <c r="AJ39" s="272">
        <v>97</v>
      </c>
      <c r="AK39" s="272">
        <v>113.5</v>
      </c>
    </row>
    <row r="40" spans="1:37" ht="25.5" customHeight="1">
      <c r="A40" s="222"/>
      <c r="B40" s="33"/>
      <c r="C40" s="34"/>
      <c r="D40" s="201"/>
      <c r="E40" s="35"/>
      <c r="F40" s="250"/>
      <c r="G40" s="272"/>
      <c r="H40" s="272"/>
      <c r="I40" s="250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9"/>
      <c r="U40" s="29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</row>
    <row r="41" spans="1:37" ht="25.5" customHeight="1">
      <c r="A41" s="222"/>
      <c r="B41" s="33" t="s">
        <v>479</v>
      </c>
      <c r="C41" s="34" t="s">
        <v>479</v>
      </c>
      <c r="D41" s="201" t="s">
        <v>223</v>
      </c>
      <c r="E41" s="35"/>
      <c r="F41" s="272">
        <v>102.9</v>
      </c>
      <c r="G41" s="272">
        <v>106.1</v>
      </c>
      <c r="H41" s="272">
        <v>108</v>
      </c>
      <c r="I41" s="272">
        <v>105.9</v>
      </c>
      <c r="J41" s="272">
        <v>113</v>
      </c>
      <c r="K41" s="272">
        <v>102</v>
      </c>
      <c r="L41" s="272">
        <v>99.6</v>
      </c>
      <c r="M41" s="272">
        <v>107.3</v>
      </c>
      <c r="N41" s="272">
        <v>103.4</v>
      </c>
      <c r="O41" s="272">
        <v>111.5</v>
      </c>
      <c r="P41" s="272">
        <v>100</v>
      </c>
      <c r="Q41" s="272">
        <v>100.9</v>
      </c>
      <c r="R41" s="272">
        <v>102.2</v>
      </c>
      <c r="S41" s="272">
        <v>110.7</v>
      </c>
      <c r="T41" s="29"/>
      <c r="U41" s="29"/>
      <c r="V41" s="272">
        <v>101.3</v>
      </c>
      <c r="W41" s="272">
        <v>98.5</v>
      </c>
      <c r="X41" s="272">
        <v>119</v>
      </c>
      <c r="Y41" s="272">
        <v>102.8</v>
      </c>
      <c r="Z41" s="272">
        <v>105.1</v>
      </c>
      <c r="AA41" s="272">
        <v>98.4</v>
      </c>
      <c r="AB41" s="272">
        <v>101.8</v>
      </c>
      <c r="AC41" s="272">
        <v>104.2</v>
      </c>
      <c r="AD41" s="272">
        <v>105.2</v>
      </c>
      <c r="AE41" s="272">
        <v>104.3</v>
      </c>
      <c r="AF41" s="272">
        <v>100.8</v>
      </c>
      <c r="AG41" s="272">
        <v>92.6</v>
      </c>
      <c r="AH41" s="272">
        <v>89.5</v>
      </c>
      <c r="AI41" s="272">
        <v>105.3</v>
      </c>
      <c r="AJ41" s="272">
        <v>96.8</v>
      </c>
      <c r="AK41" s="272">
        <v>113.5</v>
      </c>
    </row>
    <row r="42" spans="1:37" ht="25.5" customHeight="1">
      <c r="A42" s="222"/>
      <c r="B42" s="33"/>
      <c r="C42" s="34"/>
      <c r="D42" s="201"/>
      <c r="E42" s="35"/>
      <c r="F42" s="250"/>
      <c r="G42" s="250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9"/>
      <c r="U42" s="29"/>
      <c r="V42" s="272"/>
      <c r="W42" s="272"/>
      <c r="X42" s="272"/>
      <c r="Y42" s="272"/>
      <c r="Z42" s="272"/>
      <c r="AA42" s="272"/>
      <c r="AB42" s="272"/>
      <c r="AC42" s="272"/>
      <c r="AD42" s="272"/>
      <c r="AE42" s="250"/>
      <c r="AF42" s="272"/>
      <c r="AG42" s="272"/>
      <c r="AH42" s="272"/>
      <c r="AI42" s="272"/>
      <c r="AJ42" s="272"/>
      <c r="AK42" s="272"/>
    </row>
    <row r="43" spans="1:37" ht="25.5" customHeight="1">
      <c r="A43" s="222"/>
      <c r="B43" s="33" t="s">
        <v>479</v>
      </c>
      <c r="C43" s="34" t="s">
        <v>471</v>
      </c>
      <c r="D43" s="201" t="s">
        <v>223</v>
      </c>
      <c r="E43" s="35"/>
      <c r="F43" s="272">
        <v>102.7</v>
      </c>
      <c r="G43" s="272">
        <v>105.7</v>
      </c>
      <c r="H43" s="272">
        <v>107.5</v>
      </c>
      <c r="I43" s="272">
        <v>107.6</v>
      </c>
      <c r="J43" s="272">
        <v>113.8</v>
      </c>
      <c r="K43" s="272">
        <v>102.5</v>
      </c>
      <c r="L43" s="272">
        <v>93.7</v>
      </c>
      <c r="M43" s="272">
        <v>111.4</v>
      </c>
      <c r="N43" s="272">
        <v>102.5</v>
      </c>
      <c r="O43" s="272">
        <v>110.2</v>
      </c>
      <c r="P43" s="272">
        <v>100</v>
      </c>
      <c r="Q43" s="272">
        <v>101.3</v>
      </c>
      <c r="R43" s="272">
        <v>101.3</v>
      </c>
      <c r="S43" s="272">
        <v>110.7</v>
      </c>
      <c r="T43" s="29"/>
      <c r="U43" s="29"/>
      <c r="V43" s="272">
        <v>101.3</v>
      </c>
      <c r="W43" s="272">
        <v>98.5</v>
      </c>
      <c r="X43" s="272">
        <v>119</v>
      </c>
      <c r="Y43" s="272">
        <v>102.7</v>
      </c>
      <c r="Z43" s="272">
        <v>104.8</v>
      </c>
      <c r="AA43" s="272">
        <v>98.4</v>
      </c>
      <c r="AB43" s="272">
        <v>101.8</v>
      </c>
      <c r="AC43" s="272">
        <v>104.2</v>
      </c>
      <c r="AD43" s="272">
        <v>105.8</v>
      </c>
      <c r="AE43" s="272">
        <v>104.6</v>
      </c>
      <c r="AF43" s="272">
        <v>100.7</v>
      </c>
      <c r="AG43" s="272">
        <v>92.6</v>
      </c>
      <c r="AH43" s="272">
        <v>89.5</v>
      </c>
      <c r="AI43" s="272">
        <v>105.5</v>
      </c>
      <c r="AJ43" s="272">
        <v>96.6</v>
      </c>
      <c r="AK43" s="272">
        <v>113.5</v>
      </c>
    </row>
    <row r="44" spans="1:37" ht="25.5" customHeight="1" thickBot="1">
      <c r="A44" s="211"/>
      <c r="B44" s="37"/>
      <c r="C44" s="38"/>
      <c r="D44" s="192"/>
      <c r="E44" s="39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36"/>
      <c r="U44" s="36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</row>
    <row r="45" spans="1:37" ht="25.5" customHeight="1">
      <c r="A45" s="202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202"/>
      <c r="O45" s="202"/>
      <c r="P45" s="202"/>
      <c r="Q45" s="202"/>
      <c r="R45" s="202"/>
      <c r="S45" s="202"/>
      <c r="T45" s="222"/>
      <c r="U45" s="284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101"/>
      <c r="AG45" s="101"/>
      <c r="AH45" s="101"/>
      <c r="AI45" s="101"/>
      <c r="AJ45" s="101"/>
      <c r="AK45" s="210" t="s">
        <v>481</v>
      </c>
    </row>
  </sheetData>
  <mergeCells count="130">
    <mergeCell ref="I10:I11"/>
    <mergeCell ref="H10:H11"/>
    <mergeCell ref="G10:G11"/>
    <mergeCell ref="F10:F11"/>
    <mergeCell ref="B10:D10"/>
    <mergeCell ref="B11:D11"/>
    <mergeCell ref="X14:X15"/>
    <mergeCell ref="Y14:Y15"/>
    <mergeCell ref="Y12:Y13"/>
    <mergeCell ref="B12:D12"/>
    <mergeCell ref="F12:F13"/>
    <mergeCell ref="G12:G13"/>
    <mergeCell ref="H12:H13"/>
    <mergeCell ref="I12:I13"/>
    <mergeCell ref="J12:J13"/>
    <mergeCell ref="K12:K13"/>
    <mergeCell ref="L12:L13"/>
    <mergeCell ref="M12:M13"/>
    <mergeCell ref="M10:M11"/>
    <mergeCell ref="N10:N11"/>
    <mergeCell ref="O10:O11"/>
    <mergeCell ref="P10:P11"/>
    <mergeCell ref="Q10:Q11"/>
    <mergeCell ref="N12:N13"/>
    <mergeCell ref="O12:O13"/>
    <mergeCell ref="P12:P13"/>
    <mergeCell ref="Q12:Q13"/>
    <mergeCell ref="R12:R13"/>
    <mergeCell ref="Z14:Z15"/>
    <mergeCell ref="AG14:AG15"/>
    <mergeCell ref="AH14:AH15"/>
    <mergeCell ref="AI14:AI15"/>
    <mergeCell ref="AJ14:AJ15"/>
    <mergeCell ref="R14:R15"/>
    <mergeCell ref="AE14:AE15"/>
    <mergeCell ref="AF14:AF15"/>
    <mergeCell ref="S14:S15"/>
    <mergeCell ref="V14:V15"/>
    <mergeCell ref="W14:W15"/>
    <mergeCell ref="S12:S13"/>
    <mergeCell ref="V12:V13"/>
    <mergeCell ref="W12:W13"/>
    <mergeCell ref="X12:X13"/>
    <mergeCell ref="AK14:AK15"/>
    <mergeCell ref="B15:D15"/>
    <mergeCell ref="AA14:AA15"/>
    <mergeCell ref="AB14:AB15"/>
    <mergeCell ref="AC14:AC15"/>
    <mergeCell ref="AD14:AD15"/>
    <mergeCell ref="AH12:AH13"/>
    <mergeCell ref="AI12:AI13"/>
    <mergeCell ref="AJ12:AJ13"/>
    <mergeCell ref="AK12:AK13"/>
    <mergeCell ref="B13:D13"/>
    <mergeCell ref="B14:D14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AJ10:AJ11"/>
    <mergeCell ref="AK10:AK11"/>
    <mergeCell ref="AA10:AA11"/>
    <mergeCell ref="AB10:AB11"/>
    <mergeCell ref="AC10:AC11"/>
    <mergeCell ref="AD10:AD11"/>
    <mergeCell ref="AG10:AG11"/>
    <mergeCell ref="Z12:Z13"/>
    <mergeCell ref="AA12:AA13"/>
    <mergeCell ref="AB12:AB13"/>
    <mergeCell ref="AC12:AC13"/>
    <mergeCell ref="AD12:AD13"/>
    <mergeCell ref="AE12:AE13"/>
    <mergeCell ref="AF12:AF13"/>
    <mergeCell ref="AG12:AG13"/>
    <mergeCell ref="Z10:Z11"/>
    <mergeCell ref="A1:S1"/>
    <mergeCell ref="V1:AK1"/>
    <mergeCell ref="AF2:AK2"/>
    <mergeCell ref="A3:E9"/>
    <mergeCell ref="F3:F9"/>
    <mergeCell ref="G3:G9"/>
    <mergeCell ref="V3:V9"/>
    <mergeCell ref="Y3:Y9"/>
    <mergeCell ref="AC3:AC9"/>
    <mergeCell ref="AD3:AD9"/>
    <mergeCell ref="AE3:AE9"/>
    <mergeCell ref="AF3:AF9"/>
    <mergeCell ref="AG3:AG9"/>
    <mergeCell ref="AI3:AI9"/>
    <mergeCell ref="AJ3:AJ9"/>
    <mergeCell ref="H4:H9"/>
    <mergeCell ref="I4:I9"/>
    <mergeCell ref="AK4:AK9"/>
    <mergeCell ref="Q4:Q9"/>
    <mergeCell ref="J4:J9"/>
    <mergeCell ref="K4:K9"/>
    <mergeCell ref="L4:L9"/>
    <mergeCell ref="M4:M9"/>
    <mergeCell ref="N4:N9"/>
    <mergeCell ref="L10:L11"/>
    <mergeCell ref="K10:K11"/>
    <mergeCell ref="J10:J11"/>
    <mergeCell ref="O4:O9"/>
    <mergeCell ref="P4:P9"/>
    <mergeCell ref="AH10:AH11"/>
    <mergeCell ref="AI10:AI11"/>
    <mergeCell ref="R4:R9"/>
    <mergeCell ref="S4:S9"/>
    <mergeCell ref="W4:W9"/>
    <mergeCell ref="X4:X9"/>
    <mergeCell ref="Z4:Z9"/>
    <mergeCell ref="AA4:AA9"/>
    <mergeCell ref="AB4:AB9"/>
    <mergeCell ref="AH4:AH9"/>
    <mergeCell ref="R10:R11"/>
    <mergeCell ref="Y10:Y11"/>
    <mergeCell ref="X10:X11"/>
    <mergeCell ref="W10:W11"/>
    <mergeCell ref="V10:V11"/>
    <mergeCell ref="AF10:AF11"/>
    <mergeCell ref="AE10:AE11"/>
    <mergeCell ref="S10:S1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7" firstPageNumber="65" fitToWidth="0" fitToHeight="0" orientation="portrait" r:id="rId1"/>
  <headerFooter alignWithMargins="0">
    <oddFooter>&amp;C&amp;P</oddFooter>
  </headerFooter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40"/>
  <sheetViews>
    <sheetView showGridLines="0" view="pageBreakPreview" topLeftCell="A5" zoomScale="70" zoomScaleNormal="80" zoomScaleSheetLayoutView="70" workbookViewId="0"/>
  </sheetViews>
  <sheetFormatPr defaultColWidth="3.625" defaultRowHeight="24" customHeight="1"/>
  <cols>
    <col min="1" max="1" width="4.75" style="193" customWidth="1"/>
    <col min="2" max="2" width="8.75" style="193" customWidth="1"/>
    <col min="3" max="5" width="11" style="193" customWidth="1"/>
    <col min="6" max="6" width="11" style="108" customWidth="1"/>
    <col min="7" max="7" width="4.625" style="193" customWidth="1"/>
    <col min="8" max="8" width="8.625" style="193" customWidth="1"/>
    <col min="9" max="12" width="11" style="193" customWidth="1"/>
    <col min="13" max="16384" width="3.625" style="193"/>
  </cols>
  <sheetData>
    <row r="1" spans="1:12" ht="20.100000000000001" customHeight="1">
      <c r="A1" s="403" t="s">
        <v>523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2" ht="15" customHeight="1" thickBot="1">
      <c r="A2" s="200"/>
      <c r="B2" s="200"/>
      <c r="C2" s="200"/>
      <c r="D2" s="200"/>
      <c r="E2" s="200"/>
      <c r="F2" s="107"/>
      <c r="G2" s="200"/>
      <c r="H2" s="200"/>
      <c r="I2" s="200"/>
      <c r="J2" s="161"/>
      <c r="K2" s="200"/>
      <c r="L2" s="167" t="s">
        <v>397</v>
      </c>
    </row>
    <row r="3" spans="1:12" ht="30.75" customHeight="1">
      <c r="A3" s="319" t="s">
        <v>58</v>
      </c>
      <c r="B3" s="390"/>
      <c r="C3" s="344" t="s">
        <v>519</v>
      </c>
      <c r="D3" s="319"/>
      <c r="E3" s="344" t="s">
        <v>544</v>
      </c>
      <c r="F3" s="319"/>
      <c r="G3" s="453" t="s">
        <v>58</v>
      </c>
      <c r="H3" s="390"/>
      <c r="I3" s="405" t="s">
        <v>519</v>
      </c>
      <c r="J3" s="340"/>
      <c r="K3" s="405" t="s">
        <v>544</v>
      </c>
      <c r="L3" s="340"/>
    </row>
    <row r="4" spans="1:12" ht="30.75" customHeight="1">
      <c r="A4" s="343"/>
      <c r="B4" s="452"/>
      <c r="C4" s="448" t="s">
        <v>486</v>
      </c>
      <c r="D4" s="448"/>
      <c r="E4" s="448" t="s">
        <v>486</v>
      </c>
      <c r="F4" s="448"/>
      <c r="G4" s="454"/>
      <c r="H4" s="452"/>
      <c r="I4" s="450" t="s">
        <v>487</v>
      </c>
      <c r="J4" s="451"/>
      <c r="K4" s="450" t="s">
        <v>487</v>
      </c>
      <c r="L4" s="451"/>
    </row>
    <row r="5" spans="1:12" ht="30.75" customHeight="1">
      <c r="A5" s="391"/>
      <c r="B5" s="392"/>
      <c r="C5" s="46" t="s">
        <v>174</v>
      </c>
      <c r="D5" s="46" t="s">
        <v>176</v>
      </c>
      <c r="E5" s="46" t="s">
        <v>174</v>
      </c>
      <c r="F5" s="46" t="s">
        <v>176</v>
      </c>
      <c r="G5" s="455"/>
      <c r="H5" s="392"/>
      <c r="I5" s="47" t="s">
        <v>174</v>
      </c>
      <c r="J5" s="47" t="s">
        <v>176</v>
      </c>
      <c r="K5" s="47" t="s">
        <v>174</v>
      </c>
      <c r="L5" s="47" t="s">
        <v>176</v>
      </c>
    </row>
    <row r="6" spans="1:12" ht="30.75" customHeight="1">
      <c r="A6" s="393" t="s">
        <v>26</v>
      </c>
      <c r="B6" s="394"/>
      <c r="C6" s="156">
        <v>100.7</v>
      </c>
      <c r="D6" s="159">
        <v>100.7</v>
      </c>
      <c r="E6" s="156">
        <v>100.5</v>
      </c>
      <c r="F6" s="289">
        <v>100.9</v>
      </c>
      <c r="G6" s="449" t="s">
        <v>40</v>
      </c>
      <c r="H6" s="394"/>
      <c r="I6" s="157">
        <v>101.1</v>
      </c>
      <c r="J6" s="162">
        <v>101.1</v>
      </c>
      <c r="K6" s="289">
        <v>100.9</v>
      </c>
      <c r="L6" s="162">
        <v>100.9</v>
      </c>
    </row>
    <row r="7" spans="1:12" ht="30.75" customHeight="1">
      <c r="A7" s="395"/>
      <c r="B7" s="396"/>
      <c r="C7" s="157"/>
      <c r="D7" s="159"/>
      <c r="E7" s="157"/>
      <c r="F7" s="162"/>
      <c r="G7" s="439" t="s">
        <v>41</v>
      </c>
      <c r="H7" s="396"/>
      <c r="I7" s="157">
        <v>99.6</v>
      </c>
      <c r="J7" s="162">
        <v>100</v>
      </c>
      <c r="K7" s="162">
        <v>99.4</v>
      </c>
      <c r="L7" s="162">
        <v>100.8</v>
      </c>
    </row>
    <row r="8" spans="1:12" ht="30.75" customHeight="1">
      <c r="A8" s="395" t="s">
        <v>27</v>
      </c>
      <c r="B8" s="396"/>
      <c r="C8" s="157">
        <v>99.2</v>
      </c>
      <c r="D8" s="159">
        <v>97.8</v>
      </c>
      <c r="E8" s="157">
        <v>99.3</v>
      </c>
      <c r="F8" s="162">
        <v>98.5</v>
      </c>
      <c r="G8" s="439" t="s">
        <v>68</v>
      </c>
      <c r="H8" s="396"/>
      <c r="I8" s="157">
        <v>101</v>
      </c>
      <c r="J8" s="163">
        <v>100.6</v>
      </c>
      <c r="K8" s="162">
        <v>100.6</v>
      </c>
      <c r="L8" s="162">
        <v>99.8</v>
      </c>
    </row>
    <row r="9" spans="1:12" ht="30.75" customHeight="1">
      <c r="A9" s="395" t="s">
        <v>28</v>
      </c>
      <c r="B9" s="396"/>
      <c r="C9" s="157">
        <v>99.8</v>
      </c>
      <c r="D9" s="159">
        <v>99.1</v>
      </c>
      <c r="E9" s="157">
        <v>99.4</v>
      </c>
      <c r="F9" s="162">
        <v>98.6</v>
      </c>
      <c r="G9" s="439" t="s">
        <v>42</v>
      </c>
      <c r="H9" s="396"/>
      <c r="I9" s="157">
        <v>97</v>
      </c>
      <c r="J9" s="163">
        <v>95.1</v>
      </c>
      <c r="K9" s="162">
        <v>97.3</v>
      </c>
      <c r="L9" s="162">
        <v>95.7</v>
      </c>
    </row>
    <row r="10" spans="1:12" ht="30.75" customHeight="1">
      <c r="A10" s="395" t="s">
        <v>29</v>
      </c>
      <c r="B10" s="396"/>
      <c r="C10" s="157">
        <v>99.4</v>
      </c>
      <c r="D10" s="159">
        <v>97.7</v>
      </c>
      <c r="E10" s="157">
        <v>100</v>
      </c>
      <c r="F10" s="162">
        <v>98.4</v>
      </c>
      <c r="G10" s="443" t="s">
        <v>369</v>
      </c>
      <c r="H10" s="420"/>
      <c r="I10" s="157">
        <v>100.5</v>
      </c>
      <c r="J10" s="163">
        <v>101.2</v>
      </c>
      <c r="K10" s="162">
        <v>100</v>
      </c>
      <c r="L10" s="162">
        <v>100.7</v>
      </c>
    </row>
    <row r="11" spans="1:12" ht="30.75" customHeight="1">
      <c r="A11" s="395" t="s">
        <v>59</v>
      </c>
      <c r="B11" s="396"/>
      <c r="C11" s="157">
        <v>98.6</v>
      </c>
      <c r="D11" s="159">
        <v>98.2</v>
      </c>
      <c r="E11" s="157">
        <v>98.6</v>
      </c>
      <c r="F11" s="162">
        <v>98.3</v>
      </c>
      <c r="G11" s="439"/>
      <c r="H11" s="396"/>
      <c r="I11" s="157"/>
      <c r="J11" s="163"/>
      <c r="K11" s="162"/>
      <c r="L11" s="162"/>
    </row>
    <row r="12" spans="1:12" ht="30.75" customHeight="1">
      <c r="A12" s="395" t="s">
        <v>30</v>
      </c>
      <c r="B12" s="396"/>
      <c r="C12" s="157">
        <v>100</v>
      </c>
      <c r="D12" s="159">
        <v>99.9</v>
      </c>
      <c r="E12" s="157">
        <v>100.6</v>
      </c>
      <c r="F12" s="162">
        <v>100.8</v>
      </c>
      <c r="G12" s="439" t="s">
        <v>43</v>
      </c>
      <c r="H12" s="396"/>
      <c r="I12" s="157">
        <v>99</v>
      </c>
      <c r="J12" s="163">
        <v>100.9</v>
      </c>
      <c r="K12" s="162">
        <v>98.9</v>
      </c>
      <c r="L12" s="162">
        <v>101.3</v>
      </c>
    </row>
    <row r="13" spans="1:12" ht="30.75" customHeight="1">
      <c r="A13" s="395" t="s">
        <v>31</v>
      </c>
      <c r="B13" s="396"/>
      <c r="C13" s="157">
        <v>100.8</v>
      </c>
      <c r="D13" s="159">
        <v>102.9</v>
      </c>
      <c r="E13" s="157">
        <v>100.8</v>
      </c>
      <c r="F13" s="162">
        <v>102.6</v>
      </c>
      <c r="G13" s="439" t="s">
        <v>69</v>
      </c>
      <c r="H13" s="396"/>
      <c r="I13" s="157">
        <v>100.4</v>
      </c>
      <c r="J13" s="163">
        <v>102</v>
      </c>
      <c r="K13" s="162">
        <v>100.3</v>
      </c>
      <c r="L13" s="162">
        <v>102.2</v>
      </c>
    </row>
    <row r="14" spans="1:12" ht="30.75" customHeight="1">
      <c r="A14" s="395"/>
      <c r="B14" s="396"/>
      <c r="C14" s="157"/>
      <c r="D14" s="159"/>
      <c r="E14" s="157"/>
      <c r="F14" s="162"/>
      <c r="G14" s="439" t="s">
        <v>44</v>
      </c>
      <c r="H14" s="396"/>
      <c r="I14" s="157">
        <v>99.1</v>
      </c>
      <c r="J14" s="163">
        <v>101.3</v>
      </c>
      <c r="K14" s="162">
        <v>98.1</v>
      </c>
      <c r="L14" s="162">
        <v>99.3</v>
      </c>
    </row>
    <row r="15" spans="1:12" ht="30.75" customHeight="1">
      <c r="A15" s="395" t="s">
        <v>32</v>
      </c>
      <c r="B15" s="396"/>
      <c r="C15" s="157">
        <v>99.1</v>
      </c>
      <c r="D15" s="159">
        <v>98.5</v>
      </c>
      <c r="E15" s="157">
        <v>99.2</v>
      </c>
      <c r="F15" s="162">
        <v>98.2</v>
      </c>
      <c r="G15" s="439" t="s">
        <v>45</v>
      </c>
      <c r="H15" s="396"/>
      <c r="I15" s="157">
        <v>99.4</v>
      </c>
      <c r="J15" s="163">
        <v>101.2</v>
      </c>
      <c r="K15" s="162">
        <v>99.1</v>
      </c>
      <c r="L15" s="162">
        <v>100.1</v>
      </c>
    </row>
    <row r="16" spans="1:12" ht="30.75" customHeight="1">
      <c r="A16" s="395" t="s">
        <v>60</v>
      </c>
      <c r="B16" s="396"/>
      <c r="C16" s="157">
        <v>99.7</v>
      </c>
      <c r="D16" s="159">
        <v>99.8</v>
      </c>
      <c r="E16" s="157">
        <v>99.7</v>
      </c>
      <c r="F16" s="162">
        <v>99.7</v>
      </c>
      <c r="G16" s="439" t="s">
        <v>46</v>
      </c>
      <c r="H16" s="396"/>
      <c r="I16" s="157">
        <v>99.5</v>
      </c>
      <c r="J16" s="163">
        <v>100.6</v>
      </c>
      <c r="K16" s="162">
        <v>100.1</v>
      </c>
      <c r="L16" s="162">
        <v>101.8</v>
      </c>
    </row>
    <row r="17" spans="1:12" ht="30.75" customHeight="1">
      <c r="A17" s="395" t="s">
        <v>33</v>
      </c>
      <c r="B17" s="396"/>
      <c r="C17" s="157">
        <v>96.9</v>
      </c>
      <c r="D17" s="159">
        <v>98.3</v>
      </c>
      <c r="E17" s="157">
        <v>97.3</v>
      </c>
      <c r="F17" s="162">
        <v>98.2</v>
      </c>
      <c r="G17" s="439"/>
      <c r="H17" s="396"/>
      <c r="I17" s="157"/>
      <c r="J17" s="163"/>
      <c r="K17" s="162"/>
      <c r="L17" s="162"/>
    </row>
    <row r="18" spans="1:12" ht="30.75" customHeight="1">
      <c r="A18" s="395" t="s">
        <v>157</v>
      </c>
      <c r="B18" s="396"/>
      <c r="C18" s="157">
        <v>101.9</v>
      </c>
      <c r="D18" s="159">
        <v>101.4</v>
      </c>
      <c r="E18" s="157">
        <v>101.9</v>
      </c>
      <c r="F18" s="162">
        <v>101.2</v>
      </c>
      <c r="G18" s="439" t="s">
        <v>47</v>
      </c>
      <c r="H18" s="396"/>
      <c r="I18" s="157">
        <v>101.2</v>
      </c>
      <c r="J18" s="163">
        <v>103.3</v>
      </c>
      <c r="K18" s="162">
        <v>101.4</v>
      </c>
      <c r="L18" s="162">
        <v>103.2</v>
      </c>
    </row>
    <row r="19" spans="1:12" ht="30.75" customHeight="1">
      <c r="A19" s="395" t="s">
        <v>34</v>
      </c>
      <c r="B19" s="396"/>
      <c r="C19" s="157">
        <v>101.1</v>
      </c>
      <c r="D19" s="159">
        <v>102.2</v>
      </c>
      <c r="E19" s="157">
        <v>101.4</v>
      </c>
      <c r="F19" s="162">
        <v>102.8</v>
      </c>
      <c r="G19" s="439" t="s">
        <v>48</v>
      </c>
      <c r="H19" s="396"/>
      <c r="I19" s="157">
        <v>99.4</v>
      </c>
      <c r="J19" s="163">
        <v>98.8</v>
      </c>
      <c r="K19" s="162">
        <v>99.6</v>
      </c>
      <c r="L19" s="162">
        <v>100.2</v>
      </c>
    </row>
    <row r="20" spans="1:12" ht="30.75" customHeight="1">
      <c r="A20" s="440" t="s">
        <v>175</v>
      </c>
      <c r="B20" s="441"/>
      <c r="C20" s="157">
        <v>103</v>
      </c>
      <c r="D20" s="159">
        <v>103</v>
      </c>
      <c r="E20" s="157">
        <v>103.4</v>
      </c>
      <c r="F20" s="162">
        <v>103.4</v>
      </c>
      <c r="G20" s="439" t="s">
        <v>49</v>
      </c>
      <c r="H20" s="396"/>
      <c r="I20" s="157">
        <v>99</v>
      </c>
      <c r="J20" s="163">
        <v>99.7</v>
      </c>
      <c r="K20" s="162">
        <v>98.7</v>
      </c>
      <c r="L20" s="162">
        <v>99</v>
      </c>
    </row>
    <row r="21" spans="1:12" ht="30.75" customHeight="1">
      <c r="A21" s="395" t="s">
        <v>35</v>
      </c>
      <c r="B21" s="396"/>
      <c r="C21" s="157">
        <v>104.2</v>
      </c>
      <c r="D21" s="159">
        <v>102.8</v>
      </c>
      <c r="E21" s="157">
        <v>103.9</v>
      </c>
      <c r="F21" s="162">
        <v>102.5</v>
      </c>
      <c r="G21" s="439" t="s">
        <v>70</v>
      </c>
      <c r="H21" s="396"/>
      <c r="I21" s="157">
        <v>100.1</v>
      </c>
      <c r="J21" s="163">
        <v>103.2</v>
      </c>
      <c r="K21" s="162">
        <v>100.4</v>
      </c>
      <c r="L21" s="162">
        <v>102.5</v>
      </c>
    </row>
    <row r="22" spans="1:12" ht="27" customHeight="1">
      <c r="A22" s="395"/>
      <c r="B22" s="396"/>
      <c r="C22" s="157"/>
      <c r="D22" s="159"/>
      <c r="E22" s="157"/>
      <c r="F22" s="162"/>
      <c r="G22" s="439"/>
      <c r="H22" s="396"/>
      <c r="I22" s="157"/>
      <c r="J22" s="163"/>
      <c r="K22" s="162"/>
      <c r="L22" s="162"/>
    </row>
    <row r="23" spans="1:12" ht="30.75" customHeight="1">
      <c r="A23" s="395" t="s">
        <v>36</v>
      </c>
      <c r="B23" s="396"/>
      <c r="C23" s="157">
        <v>99.1</v>
      </c>
      <c r="D23" s="159">
        <v>100.6</v>
      </c>
      <c r="E23" s="157">
        <v>99.1</v>
      </c>
      <c r="F23" s="162">
        <v>100.9</v>
      </c>
      <c r="G23" s="439" t="s">
        <v>50</v>
      </c>
      <c r="H23" s="396"/>
      <c r="I23" s="157">
        <v>97.7</v>
      </c>
      <c r="J23" s="163">
        <v>94.6</v>
      </c>
      <c r="K23" s="162">
        <v>98</v>
      </c>
      <c r="L23" s="162">
        <v>95.2</v>
      </c>
    </row>
    <row r="24" spans="1:12" ht="30.75" customHeight="1">
      <c r="A24" s="395" t="s">
        <v>61</v>
      </c>
      <c r="B24" s="396"/>
      <c r="C24" s="157">
        <v>100.1</v>
      </c>
      <c r="D24" s="159">
        <v>103</v>
      </c>
      <c r="E24" s="157">
        <v>99.5</v>
      </c>
      <c r="F24" s="162">
        <v>102.9</v>
      </c>
      <c r="G24" s="439" t="s">
        <v>51</v>
      </c>
      <c r="H24" s="396"/>
      <c r="I24" s="157">
        <v>97.8</v>
      </c>
      <c r="J24" s="163">
        <v>97.4</v>
      </c>
      <c r="K24" s="162">
        <v>98.1</v>
      </c>
      <c r="L24" s="162">
        <v>97.1</v>
      </c>
    </row>
    <row r="25" spans="1:12" ht="30.75" customHeight="1">
      <c r="A25" s="395" t="s">
        <v>37</v>
      </c>
      <c r="B25" s="396"/>
      <c r="C25" s="157">
        <v>100.7</v>
      </c>
      <c r="D25" s="159">
        <v>103.4</v>
      </c>
      <c r="E25" s="157">
        <v>100.7</v>
      </c>
      <c r="F25" s="162">
        <v>103.5</v>
      </c>
      <c r="G25" s="439" t="s">
        <v>52</v>
      </c>
      <c r="H25" s="396"/>
      <c r="I25" s="157">
        <v>101</v>
      </c>
      <c r="J25" s="163">
        <v>99.8</v>
      </c>
      <c r="K25" s="162">
        <v>100.6</v>
      </c>
      <c r="L25" s="162">
        <v>99.1</v>
      </c>
    </row>
    <row r="26" spans="1:12" ht="30.75" customHeight="1">
      <c r="A26" s="395" t="s">
        <v>62</v>
      </c>
      <c r="B26" s="396"/>
      <c r="C26" s="157">
        <v>99.9</v>
      </c>
      <c r="D26" s="159">
        <v>103.1</v>
      </c>
      <c r="E26" s="157">
        <v>100</v>
      </c>
      <c r="F26" s="162">
        <v>104</v>
      </c>
      <c r="G26" s="439" t="s">
        <v>53</v>
      </c>
      <c r="H26" s="396"/>
      <c r="I26" s="157">
        <v>99.4</v>
      </c>
      <c r="J26" s="163">
        <v>101</v>
      </c>
      <c r="K26" s="162">
        <v>99.3</v>
      </c>
      <c r="L26" s="162">
        <v>99.9</v>
      </c>
    </row>
    <row r="27" spans="1:12" ht="30.75" customHeight="1">
      <c r="A27" s="395"/>
      <c r="B27" s="396"/>
      <c r="C27" s="157"/>
      <c r="D27" s="159"/>
      <c r="E27" s="157"/>
      <c r="F27" s="162"/>
      <c r="G27" s="442" t="s">
        <v>54</v>
      </c>
      <c r="H27" s="398"/>
      <c r="I27" s="164">
        <v>99.1</v>
      </c>
      <c r="J27" s="165">
        <v>100</v>
      </c>
      <c r="K27" s="290">
        <v>99.5</v>
      </c>
      <c r="L27" s="290">
        <v>99.9</v>
      </c>
    </row>
    <row r="28" spans="1:12" ht="30.75" customHeight="1">
      <c r="A28" s="395" t="s">
        <v>63</v>
      </c>
      <c r="B28" s="396"/>
      <c r="C28" s="157">
        <v>99.9</v>
      </c>
      <c r="D28" s="159">
        <v>100.8</v>
      </c>
      <c r="E28" s="157">
        <v>99.9</v>
      </c>
      <c r="F28" s="162">
        <v>101</v>
      </c>
      <c r="G28" s="439" t="s">
        <v>55</v>
      </c>
      <c r="H28" s="396"/>
      <c r="I28" s="157">
        <v>97.4</v>
      </c>
      <c r="J28" s="163">
        <v>98.2</v>
      </c>
      <c r="K28" s="162">
        <v>97.5</v>
      </c>
      <c r="L28" s="162">
        <v>98.5</v>
      </c>
    </row>
    <row r="29" spans="1:12" ht="30.75" customHeight="1">
      <c r="A29" s="395" t="s">
        <v>64</v>
      </c>
      <c r="B29" s="396"/>
      <c r="C29" s="157">
        <v>98.1</v>
      </c>
      <c r="D29" s="159">
        <v>94.3</v>
      </c>
      <c r="E29" s="157">
        <v>98.8</v>
      </c>
      <c r="F29" s="162">
        <v>95.4</v>
      </c>
      <c r="G29" s="443" t="s">
        <v>370</v>
      </c>
      <c r="H29" s="420"/>
      <c r="I29" s="157">
        <v>97.6</v>
      </c>
      <c r="J29" s="163">
        <v>100.8</v>
      </c>
      <c r="K29" s="162">
        <v>97.8</v>
      </c>
      <c r="L29" s="162">
        <v>100.4</v>
      </c>
    </row>
    <row r="30" spans="1:12" ht="27" customHeight="1">
      <c r="A30" s="395"/>
      <c r="B30" s="396"/>
      <c r="C30" s="157"/>
      <c r="D30" s="159"/>
      <c r="E30" s="157"/>
      <c r="F30" s="162"/>
      <c r="G30" s="439" t="s">
        <v>56</v>
      </c>
      <c r="H30" s="396"/>
      <c r="I30" s="157">
        <v>100.4</v>
      </c>
      <c r="J30" s="163">
        <v>104.6</v>
      </c>
      <c r="K30" s="162">
        <v>100.3</v>
      </c>
      <c r="L30" s="162">
        <v>104.7</v>
      </c>
    </row>
    <row r="31" spans="1:12" ht="30.75" customHeight="1">
      <c r="A31" s="395" t="s">
        <v>38</v>
      </c>
      <c r="B31" s="396"/>
      <c r="C31" s="157">
        <v>98.9</v>
      </c>
      <c r="D31" s="159">
        <v>98.6</v>
      </c>
      <c r="E31" s="157">
        <v>98.8</v>
      </c>
      <c r="F31" s="162">
        <v>99.1</v>
      </c>
      <c r="G31" s="439"/>
      <c r="H31" s="396"/>
      <c r="I31" s="157"/>
      <c r="J31" s="163"/>
      <c r="K31" s="162"/>
      <c r="L31" s="162"/>
    </row>
    <row r="32" spans="1:12" ht="30.75" customHeight="1">
      <c r="A32" s="395" t="s">
        <v>39</v>
      </c>
      <c r="B32" s="396"/>
      <c r="C32" s="157">
        <v>99.1</v>
      </c>
      <c r="D32" s="159">
        <v>99.6</v>
      </c>
      <c r="E32" s="157">
        <v>99.6</v>
      </c>
      <c r="F32" s="162">
        <v>100.2</v>
      </c>
      <c r="G32" s="439" t="s">
        <v>57</v>
      </c>
      <c r="H32" s="396"/>
      <c r="I32" s="157">
        <v>103.7</v>
      </c>
      <c r="J32" s="163">
        <v>102.1</v>
      </c>
      <c r="K32" s="162">
        <v>103.4</v>
      </c>
      <c r="L32" s="162">
        <v>101.3</v>
      </c>
    </row>
    <row r="33" spans="1:12" ht="30.75" customHeight="1">
      <c r="A33" s="395" t="s">
        <v>65</v>
      </c>
      <c r="B33" s="396"/>
      <c r="C33" s="157">
        <v>99</v>
      </c>
      <c r="D33" s="159">
        <v>98.5</v>
      </c>
      <c r="E33" s="157">
        <v>98.3</v>
      </c>
      <c r="F33" s="162">
        <v>97.6</v>
      </c>
      <c r="G33" s="443" t="s">
        <v>395</v>
      </c>
      <c r="H33" s="420"/>
      <c r="I33" s="157">
        <v>102.7</v>
      </c>
      <c r="J33" s="163">
        <v>102.8</v>
      </c>
      <c r="K33" s="162">
        <v>102.6</v>
      </c>
      <c r="L33" s="162">
        <v>102.2</v>
      </c>
    </row>
    <row r="34" spans="1:12" ht="30.75" customHeight="1">
      <c r="A34" s="395" t="s">
        <v>66</v>
      </c>
      <c r="B34" s="396"/>
      <c r="C34" s="157">
        <v>98.8</v>
      </c>
      <c r="D34" s="159">
        <v>100.6</v>
      </c>
      <c r="E34" s="157">
        <v>98.7</v>
      </c>
      <c r="F34" s="162">
        <v>99.7</v>
      </c>
      <c r="G34" s="439" t="s">
        <v>367</v>
      </c>
      <c r="H34" s="396"/>
      <c r="I34" s="157">
        <v>98.8</v>
      </c>
      <c r="J34" s="163">
        <v>99.2</v>
      </c>
      <c r="K34" s="162">
        <v>98.9</v>
      </c>
      <c r="L34" s="162">
        <v>99.5</v>
      </c>
    </row>
    <row r="35" spans="1:12" ht="30" customHeight="1">
      <c r="A35" s="395"/>
      <c r="B35" s="396"/>
      <c r="C35" s="157"/>
      <c r="D35" s="159"/>
      <c r="E35" s="157"/>
      <c r="F35" s="162"/>
      <c r="G35" s="439" t="s">
        <v>368</v>
      </c>
      <c r="H35" s="396"/>
      <c r="I35" s="157">
        <v>100.5</v>
      </c>
      <c r="J35" s="163">
        <v>99.6</v>
      </c>
      <c r="K35" s="162">
        <v>100.1</v>
      </c>
      <c r="L35" s="162">
        <v>99.8</v>
      </c>
    </row>
    <row r="36" spans="1:12" ht="30.75" customHeight="1" thickBot="1">
      <c r="A36" s="399" t="s">
        <v>67</v>
      </c>
      <c r="B36" s="447"/>
      <c r="C36" s="158">
        <v>100.9</v>
      </c>
      <c r="D36" s="160">
        <v>101.2</v>
      </c>
      <c r="E36" s="158">
        <v>100.8</v>
      </c>
      <c r="F36" s="166">
        <v>101</v>
      </c>
      <c r="G36" s="445" t="s">
        <v>371</v>
      </c>
      <c r="H36" s="446"/>
      <c r="I36" s="158">
        <v>97.8</v>
      </c>
      <c r="J36" s="166">
        <v>97.7</v>
      </c>
      <c r="K36" s="166">
        <v>98</v>
      </c>
      <c r="L36" s="166">
        <v>98.2</v>
      </c>
    </row>
    <row r="37" spans="1:12" ht="26.25" customHeight="1">
      <c r="A37" s="358" t="s">
        <v>489</v>
      </c>
      <c r="B37" s="358"/>
      <c r="C37" s="358"/>
      <c r="D37" s="358"/>
      <c r="E37" s="358"/>
      <c r="F37" s="358"/>
      <c r="G37" s="222"/>
      <c r="H37" s="340" t="s">
        <v>482</v>
      </c>
      <c r="I37" s="340"/>
      <c r="J37" s="340"/>
      <c r="K37" s="340"/>
      <c r="L37" s="340"/>
    </row>
    <row r="38" spans="1:12" ht="20.25" customHeight="1">
      <c r="A38" s="188"/>
      <c r="B38" s="195"/>
      <c r="F38" s="1"/>
      <c r="G38" s="1"/>
      <c r="H38" s="1"/>
      <c r="I38" s="1"/>
      <c r="J38" s="1"/>
      <c r="K38" s="1"/>
      <c r="L38" s="1"/>
    </row>
    <row r="39" spans="1:12" ht="10.5" customHeight="1">
      <c r="A39" s="201"/>
      <c r="B39" s="195"/>
      <c r="F39" s="1"/>
      <c r="G39" s="1"/>
      <c r="H39" s="1"/>
      <c r="I39" s="1"/>
      <c r="J39" s="1"/>
      <c r="K39" s="1"/>
      <c r="L39" s="1"/>
    </row>
    <row r="40" spans="1:12" ht="20.25" customHeight="1">
      <c r="A40" s="206"/>
      <c r="B40" s="320"/>
      <c r="C40" s="320"/>
      <c r="D40" s="320"/>
      <c r="E40" s="320"/>
      <c r="F40" s="312"/>
      <c r="G40" s="444"/>
      <c r="H40" s="444"/>
      <c r="I40" s="444"/>
      <c r="J40" s="444"/>
      <c r="K40" s="444"/>
      <c r="L40" s="444"/>
    </row>
  </sheetData>
  <mergeCells count="76">
    <mergeCell ref="A1:L1"/>
    <mergeCell ref="K4:L4"/>
    <mergeCell ref="C3:D3"/>
    <mergeCell ref="A3:B5"/>
    <mergeCell ref="K3:L3"/>
    <mergeCell ref="G3:H5"/>
    <mergeCell ref="C4:D4"/>
    <mergeCell ref="I3:J3"/>
    <mergeCell ref="I4:J4"/>
    <mergeCell ref="G16:H16"/>
    <mergeCell ref="A22:B22"/>
    <mergeCell ref="G6:H6"/>
    <mergeCell ref="A12:B12"/>
    <mergeCell ref="G7:H7"/>
    <mergeCell ref="G8:H8"/>
    <mergeCell ref="G9:H9"/>
    <mergeCell ref="A8:B8"/>
    <mergeCell ref="A9:B9"/>
    <mergeCell ref="A10:B10"/>
    <mergeCell ref="A11:B11"/>
    <mergeCell ref="A6:B6"/>
    <mergeCell ref="A7:B7"/>
    <mergeCell ref="G10:H10"/>
    <mergeCell ref="G11:H11"/>
    <mergeCell ref="G12:H12"/>
    <mergeCell ref="A28:B28"/>
    <mergeCell ref="G24:H24"/>
    <mergeCell ref="G17:H17"/>
    <mergeCell ref="A23:B23"/>
    <mergeCell ref="E3:F3"/>
    <mergeCell ref="E4:F4"/>
    <mergeCell ref="A16:B16"/>
    <mergeCell ref="A17:B17"/>
    <mergeCell ref="A25:B25"/>
    <mergeCell ref="G25:H25"/>
    <mergeCell ref="G18:H18"/>
    <mergeCell ref="G19:H19"/>
    <mergeCell ref="A18:B18"/>
    <mergeCell ref="A19:B19"/>
    <mergeCell ref="G20:H20"/>
    <mergeCell ref="A24:B24"/>
    <mergeCell ref="B40:L40"/>
    <mergeCell ref="G36:H36"/>
    <mergeCell ref="G32:H32"/>
    <mergeCell ref="G33:H33"/>
    <mergeCell ref="G34:H34"/>
    <mergeCell ref="A37:F37"/>
    <mergeCell ref="H37:L37"/>
    <mergeCell ref="A36:B36"/>
    <mergeCell ref="A32:B32"/>
    <mergeCell ref="A33:B33"/>
    <mergeCell ref="A34:B34"/>
    <mergeCell ref="G35:H35"/>
    <mergeCell ref="A35:B35"/>
    <mergeCell ref="G31:H31"/>
    <mergeCell ref="A21:B21"/>
    <mergeCell ref="G21:H21"/>
    <mergeCell ref="A20:B20"/>
    <mergeCell ref="G22:H22"/>
    <mergeCell ref="G23:H23"/>
    <mergeCell ref="G27:H27"/>
    <mergeCell ref="A26:B26"/>
    <mergeCell ref="A29:B29"/>
    <mergeCell ref="G30:H30"/>
    <mergeCell ref="A30:B30"/>
    <mergeCell ref="G29:H29"/>
    <mergeCell ref="A31:B31"/>
    <mergeCell ref="G26:H26"/>
    <mergeCell ref="G28:H28"/>
    <mergeCell ref="A27:B27"/>
    <mergeCell ref="A14:B14"/>
    <mergeCell ref="A15:B15"/>
    <mergeCell ref="G13:H13"/>
    <mergeCell ref="A13:B13"/>
    <mergeCell ref="G15:H15"/>
    <mergeCell ref="G14:H1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5" firstPageNumber="65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37"/>
  <sheetViews>
    <sheetView showGridLines="0" view="pageBreakPreview" topLeftCell="A6" zoomScale="70" zoomScaleNormal="80" zoomScaleSheetLayoutView="70" workbookViewId="0"/>
  </sheetViews>
  <sheetFormatPr defaultColWidth="3.625" defaultRowHeight="30" customHeight="1"/>
  <cols>
    <col min="1" max="1" width="4.25" style="193" customWidth="1"/>
    <col min="2" max="2" width="8.625" style="193" customWidth="1"/>
    <col min="3" max="4" width="3.625" style="193" customWidth="1"/>
    <col min="5" max="5" width="8.625" style="193" customWidth="1"/>
    <col min="6" max="9" width="15.625" style="193" customWidth="1"/>
    <col min="10" max="16384" width="3.625" style="193"/>
  </cols>
  <sheetData>
    <row r="1" spans="1:9" ht="32.1" customHeight="1">
      <c r="A1" s="457" t="s">
        <v>527</v>
      </c>
      <c r="B1" s="457"/>
      <c r="C1" s="457"/>
      <c r="D1" s="457"/>
      <c r="E1" s="457"/>
      <c r="F1" s="457"/>
      <c r="G1" s="457"/>
      <c r="H1" s="457"/>
      <c r="I1" s="457"/>
    </row>
    <row r="2" spans="1:9" ht="15" customHeight="1" thickBot="1">
      <c r="H2" s="458" t="s">
        <v>398</v>
      </c>
      <c r="I2" s="458"/>
    </row>
    <row r="3" spans="1:9" ht="30" customHeight="1">
      <c r="A3" s="319" t="s">
        <v>166</v>
      </c>
      <c r="B3" s="390"/>
      <c r="C3" s="390"/>
      <c r="D3" s="390"/>
      <c r="E3" s="390"/>
      <c r="F3" s="390" t="s">
        <v>488</v>
      </c>
      <c r="G3" s="390"/>
      <c r="H3" s="390" t="s">
        <v>366</v>
      </c>
      <c r="I3" s="344"/>
    </row>
    <row r="4" spans="1:9" ht="30" customHeight="1">
      <c r="A4" s="391"/>
      <c r="B4" s="392"/>
      <c r="C4" s="392"/>
      <c r="D4" s="392"/>
      <c r="E4" s="392"/>
      <c r="F4" s="215" t="s">
        <v>490</v>
      </c>
      <c r="G4" s="215" t="s">
        <v>167</v>
      </c>
      <c r="H4" s="215" t="s">
        <v>490</v>
      </c>
      <c r="I4" s="233" t="s">
        <v>167</v>
      </c>
    </row>
    <row r="5" spans="1:9" ht="26.25" hidden="1" customHeight="1">
      <c r="A5" s="419" t="s">
        <v>268</v>
      </c>
      <c r="B5" s="419"/>
      <c r="C5" s="208" t="s">
        <v>161</v>
      </c>
      <c r="D5" s="48" t="s">
        <v>159</v>
      </c>
      <c r="E5" s="223" t="s">
        <v>224</v>
      </c>
      <c r="F5" s="45">
        <v>97</v>
      </c>
      <c r="G5" s="45">
        <v>95.5</v>
      </c>
      <c r="H5" s="45">
        <v>87.4</v>
      </c>
      <c r="I5" s="45">
        <v>89.1</v>
      </c>
    </row>
    <row r="6" spans="1:9" ht="26.25" customHeight="1">
      <c r="A6" s="322" t="s">
        <v>168</v>
      </c>
      <c r="B6" s="322"/>
      <c r="C6" s="263"/>
      <c r="D6" s="48" t="s">
        <v>545</v>
      </c>
      <c r="E6" s="274" t="s">
        <v>169</v>
      </c>
      <c r="F6" s="45">
        <v>97.6</v>
      </c>
      <c r="G6" s="45">
        <v>98</v>
      </c>
      <c r="H6" s="45">
        <v>87.1</v>
      </c>
      <c r="I6" s="45">
        <v>91.1</v>
      </c>
    </row>
    <row r="7" spans="1:9" ht="26.25" customHeight="1">
      <c r="A7" s="419"/>
      <c r="B7" s="419"/>
      <c r="C7" s="263"/>
      <c r="D7" s="48" t="s">
        <v>546</v>
      </c>
      <c r="E7" s="274"/>
      <c r="F7" s="45">
        <v>97.2</v>
      </c>
      <c r="G7" s="45">
        <v>97.8</v>
      </c>
      <c r="H7" s="45">
        <v>87.4</v>
      </c>
      <c r="I7" s="45">
        <v>91</v>
      </c>
    </row>
    <row r="8" spans="1:9" ht="26.25" customHeight="1">
      <c r="A8" s="322"/>
      <c r="B8" s="322"/>
      <c r="C8" s="263"/>
      <c r="D8" s="48" t="s">
        <v>547</v>
      </c>
      <c r="E8" s="274"/>
      <c r="F8" s="45">
        <v>97.7</v>
      </c>
      <c r="G8" s="45">
        <v>99.2</v>
      </c>
      <c r="H8" s="45">
        <v>87.5</v>
      </c>
      <c r="I8" s="45">
        <v>92.2</v>
      </c>
    </row>
    <row r="9" spans="1:9" ht="26.25" customHeight="1">
      <c r="A9" s="322"/>
      <c r="B9" s="322"/>
      <c r="C9" s="263"/>
      <c r="D9" s="48" t="s">
        <v>548</v>
      </c>
      <c r="E9" s="274"/>
      <c r="F9" s="45">
        <v>98.2</v>
      </c>
      <c r="G9" s="45">
        <v>100.2</v>
      </c>
      <c r="H9" s="45">
        <v>88.3</v>
      </c>
      <c r="I9" s="45">
        <v>92.9</v>
      </c>
    </row>
    <row r="10" spans="1:9" ht="26.25" customHeight="1">
      <c r="A10" s="322"/>
      <c r="B10" s="322"/>
      <c r="C10" s="263" t="s">
        <v>2</v>
      </c>
      <c r="D10" s="48" t="s">
        <v>549</v>
      </c>
      <c r="E10" s="274"/>
      <c r="F10" s="45">
        <v>98.4</v>
      </c>
      <c r="G10" s="45">
        <v>100.2</v>
      </c>
      <c r="H10" s="45">
        <v>88.6</v>
      </c>
      <c r="I10" s="45">
        <v>93</v>
      </c>
    </row>
    <row r="11" spans="1:9" ht="26.25" customHeight="1">
      <c r="A11" s="322"/>
      <c r="B11" s="322"/>
      <c r="C11" s="263" t="s">
        <v>2</v>
      </c>
      <c r="D11" s="48" t="s">
        <v>2</v>
      </c>
      <c r="E11" s="274"/>
      <c r="F11" s="45">
        <v>98.9</v>
      </c>
      <c r="G11" s="45">
        <v>100.5</v>
      </c>
      <c r="H11" s="45">
        <v>89.1</v>
      </c>
      <c r="I11" s="45">
        <v>93.6</v>
      </c>
    </row>
    <row r="12" spans="1:9" ht="26.25" customHeight="1">
      <c r="A12" s="322"/>
      <c r="B12" s="322"/>
      <c r="C12" s="263" t="s">
        <v>550</v>
      </c>
      <c r="D12" s="48" t="s">
        <v>551</v>
      </c>
      <c r="E12" s="274"/>
      <c r="F12" s="45">
        <v>99.6</v>
      </c>
      <c r="G12" s="45">
        <v>100.7</v>
      </c>
      <c r="H12" s="45">
        <v>90.9</v>
      </c>
      <c r="I12" s="45">
        <v>94.1</v>
      </c>
    </row>
    <row r="13" spans="1:9" ht="26.25" customHeight="1">
      <c r="A13" s="322"/>
      <c r="B13" s="322"/>
      <c r="C13" s="263" t="s">
        <v>552</v>
      </c>
      <c r="D13" s="48" t="s">
        <v>110</v>
      </c>
      <c r="E13" s="274"/>
      <c r="F13" s="45">
        <v>99.3</v>
      </c>
      <c r="G13" s="45">
        <v>100.5</v>
      </c>
      <c r="H13" s="45">
        <v>90.6</v>
      </c>
      <c r="I13" s="45">
        <v>93.4</v>
      </c>
    </row>
    <row r="14" spans="1:9" ht="26.25" customHeight="1">
      <c r="A14" s="322"/>
      <c r="B14" s="322"/>
      <c r="C14" s="263" t="s">
        <v>550</v>
      </c>
      <c r="D14" s="48" t="s">
        <v>553</v>
      </c>
      <c r="E14" s="274"/>
      <c r="F14" s="45">
        <v>99.5</v>
      </c>
      <c r="G14" s="45">
        <v>99.7</v>
      </c>
      <c r="H14" s="45">
        <v>90.6</v>
      </c>
      <c r="I14" s="45">
        <v>92.1</v>
      </c>
    </row>
    <row r="15" spans="1:9" ht="26.25" customHeight="1">
      <c r="A15" s="322"/>
      <c r="B15" s="322"/>
      <c r="C15" s="263" t="s">
        <v>552</v>
      </c>
      <c r="D15" s="48" t="s">
        <v>160</v>
      </c>
      <c r="E15" s="274"/>
      <c r="F15" s="45">
        <v>99.8</v>
      </c>
      <c r="G15" s="45">
        <v>99.2</v>
      </c>
      <c r="H15" s="45">
        <v>90.6</v>
      </c>
      <c r="I15" s="45">
        <v>91.3</v>
      </c>
    </row>
    <row r="16" spans="1:9" ht="26.25" customHeight="1">
      <c r="A16" s="322"/>
      <c r="B16" s="322"/>
      <c r="C16" s="263" t="s">
        <v>550</v>
      </c>
      <c r="D16" s="48" t="s">
        <v>161</v>
      </c>
      <c r="E16" s="274"/>
      <c r="F16" s="49">
        <v>100.5</v>
      </c>
      <c r="G16" s="45">
        <v>100.8</v>
      </c>
      <c r="H16" s="45">
        <v>91</v>
      </c>
      <c r="I16" s="45">
        <v>92.7</v>
      </c>
    </row>
    <row r="17" spans="1:10" ht="26.25" customHeight="1">
      <c r="A17" s="419"/>
      <c r="B17" s="419"/>
      <c r="C17" s="263" t="s">
        <v>2</v>
      </c>
      <c r="D17" s="48" t="s">
        <v>119</v>
      </c>
      <c r="E17" s="273"/>
      <c r="F17" s="49">
        <v>100</v>
      </c>
      <c r="G17" s="45">
        <v>101.7</v>
      </c>
      <c r="H17" s="45">
        <v>90.1</v>
      </c>
      <c r="I17" s="45">
        <v>94.1</v>
      </c>
    </row>
    <row r="18" spans="1:10" ht="26.25" customHeight="1">
      <c r="A18" s="222"/>
      <c r="B18" s="222"/>
      <c r="C18" s="263" t="s">
        <v>552</v>
      </c>
      <c r="D18" s="48" t="s">
        <v>121</v>
      </c>
      <c r="E18" s="273"/>
      <c r="F18" s="49">
        <v>99.7</v>
      </c>
      <c r="G18" s="45">
        <v>101.5</v>
      </c>
      <c r="H18" s="45">
        <v>89.8</v>
      </c>
      <c r="I18" s="45">
        <v>93.8</v>
      </c>
    </row>
    <row r="19" spans="1:10" ht="26.25" customHeight="1">
      <c r="A19" s="222"/>
      <c r="B19" s="222"/>
      <c r="C19" s="263" t="s">
        <v>2</v>
      </c>
      <c r="D19" s="48" t="s">
        <v>548</v>
      </c>
      <c r="E19" s="273"/>
      <c r="F19" s="49">
        <v>100.1</v>
      </c>
      <c r="G19" s="45">
        <v>102.1</v>
      </c>
      <c r="H19" s="45">
        <v>90.2</v>
      </c>
      <c r="I19" s="45">
        <v>94.2</v>
      </c>
    </row>
    <row r="20" spans="1:10" ht="26.25" customHeight="1">
      <c r="A20" s="222"/>
      <c r="B20" s="222"/>
      <c r="C20" s="263" t="s">
        <v>551</v>
      </c>
      <c r="D20" s="48" t="s">
        <v>554</v>
      </c>
      <c r="E20" s="273"/>
      <c r="F20" s="49">
        <v>100.1</v>
      </c>
      <c r="G20" s="262">
        <v>103</v>
      </c>
      <c r="H20" s="262">
        <v>90.7</v>
      </c>
      <c r="I20" s="262">
        <v>95.5</v>
      </c>
    </row>
    <row r="21" spans="1:10" ht="26.25" customHeight="1">
      <c r="A21" s="222"/>
      <c r="B21" s="222"/>
      <c r="C21" s="263" t="s">
        <v>551</v>
      </c>
      <c r="D21" s="48" t="s">
        <v>552</v>
      </c>
      <c r="E21" s="273"/>
      <c r="F21" s="49">
        <v>100.6</v>
      </c>
      <c r="G21" s="262">
        <v>105</v>
      </c>
      <c r="H21" s="262">
        <v>91.4</v>
      </c>
      <c r="I21" s="262">
        <v>97.6</v>
      </c>
    </row>
    <row r="22" spans="1:10" ht="26.25" customHeight="1">
      <c r="A22" s="222"/>
      <c r="B22" s="222"/>
      <c r="C22" s="263" t="s">
        <v>158</v>
      </c>
      <c r="D22" s="48" t="s">
        <v>158</v>
      </c>
      <c r="E22" s="273"/>
      <c r="F22" s="49">
        <v>98.9</v>
      </c>
      <c r="G22" s="262">
        <v>101</v>
      </c>
      <c r="H22" s="262" t="s">
        <v>555</v>
      </c>
      <c r="I22" s="262" t="s">
        <v>556</v>
      </c>
    </row>
    <row r="23" spans="1:10" ht="26.25" customHeight="1">
      <c r="A23" s="222"/>
      <c r="B23" s="222"/>
      <c r="C23" s="263" t="s">
        <v>557</v>
      </c>
      <c r="D23" s="48" t="s">
        <v>558</v>
      </c>
      <c r="E23" s="273"/>
      <c r="F23" s="49">
        <v>97.8</v>
      </c>
      <c r="G23" s="262">
        <v>99.1</v>
      </c>
      <c r="H23" s="262" t="s">
        <v>555</v>
      </c>
      <c r="I23" s="262" t="s">
        <v>365</v>
      </c>
    </row>
    <row r="24" spans="1:10" ht="26.25" customHeight="1">
      <c r="A24" s="222"/>
      <c r="B24" s="222"/>
      <c r="C24" s="263" t="s">
        <v>158</v>
      </c>
      <c r="D24" s="48" t="s">
        <v>559</v>
      </c>
      <c r="E24" s="273"/>
      <c r="F24" s="49">
        <v>98.6</v>
      </c>
      <c r="G24" s="262">
        <v>100.2</v>
      </c>
      <c r="H24" s="262" t="s">
        <v>365</v>
      </c>
      <c r="I24" s="262" t="s">
        <v>556</v>
      </c>
    </row>
    <row r="25" spans="1:10" ht="26.25" customHeight="1">
      <c r="A25" s="222"/>
      <c r="B25" s="222"/>
      <c r="C25" s="263" t="s">
        <v>551</v>
      </c>
      <c r="D25" s="48" t="s">
        <v>560</v>
      </c>
      <c r="E25" s="273"/>
      <c r="F25" s="49">
        <v>98.2</v>
      </c>
      <c r="G25" s="262">
        <v>100.2</v>
      </c>
      <c r="H25" s="262" t="s">
        <v>555</v>
      </c>
      <c r="I25" s="262" t="s">
        <v>555</v>
      </c>
    </row>
    <row r="26" spans="1:10" ht="26.25" customHeight="1">
      <c r="A26" s="222"/>
      <c r="B26" s="222"/>
      <c r="C26" s="33" t="s">
        <v>107</v>
      </c>
      <c r="D26" s="34" t="s">
        <v>561</v>
      </c>
      <c r="E26" s="273"/>
      <c r="F26" s="95">
        <v>98.3</v>
      </c>
      <c r="G26" s="96">
        <v>101.5</v>
      </c>
      <c r="H26" s="262" t="s">
        <v>556</v>
      </c>
      <c r="I26" s="262" t="s">
        <v>556</v>
      </c>
    </row>
    <row r="27" spans="1:10" ht="26.25" customHeight="1">
      <c r="A27" s="222"/>
      <c r="B27" s="222"/>
      <c r="C27" s="263" t="s">
        <v>107</v>
      </c>
      <c r="D27" s="48" t="s">
        <v>546</v>
      </c>
      <c r="E27" s="273"/>
      <c r="F27" s="95">
        <v>98.4</v>
      </c>
      <c r="G27" s="276">
        <v>100.2</v>
      </c>
      <c r="H27" s="262" t="s">
        <v>365</v>
      </c>
      <c r="I27" s="262" t="s">
        <v>365</v>
      </c>
    </row>
    <row r="28" spans="1:10" ht="26.25" customHeight="1">
      <c r="A28" s="222"/>
      <c r="B28" s="222"/>
      <c r="C28" s="263" t="s">
        <v>107</v>
      </c>
      <c r="D28" s="48" t="s">
        <v>562</v>
      </c>
      <c r="E28" s="250"/>
      <c r="F28" s="123" t="s">
        <v>563</v>
      </c>
      <c r="G28" s="276">
        <v>100.6</v>
      </c>
      <c r="H28" s="262" t="s">
        <v>556</v>
      </c>
      <c r="I28" s="262" t="s">
        <v>556</v>
      </c>
    </row>
    <row r="29" spans="1:10" ht="26.25" customHeight="1">
      <c r="A29" s="222"/>
      <c r="B29" s="222"/>
      <c r="C29" s="263" t="s">
        <v>107</v>
      </c>
      <c r="D29" s="48" t="s">
        <v>548</v>
      </c>
      <c r="E29" s="250"/>
      <c r="F29" s="123" t="s">
        <v>564</v>
      </c>
      <c r="G29" s="96">
        <v>99.9</v>
      </c>
      <c r="H29" s="262" t="s">
        <v>365</v>
      </c>
      <c r="I29" s="262" t="s">
        <v>365</v>
      </c>
    </row>
    <row r="30" spans="1:10" ht="26.25" customHeight="1">
      <c r="A30" s="222"/>
      <c r="B30" s="222"/>
      <c r="C30" s="263" t="s">
        <v>159</v>
      </c>
      <c r="D30" s="48" t="s">
        <v>165</v>
      </c>
      <c r="E30" s="250"/>
      <c r="F30" s="123" t="s">
        <v>565</v>
      </c>
      <c r="G30" s="262">
        <v>100</v>
      </c>
      <c r="H30" s="262" t="s">
        <v>365</v>
      </c>
      <c r="I30" s="262" t="s">
        <v>365</v>
      </c>
    </row>
    <row r="31" spans="1:10" s="3" customFormat="1" ht="26.25" customHeight="1" thickBot="1">
      <c r="A31" s="232"/>
      <c r="B31" s="232"/>
      <c r="C31" s="185" t="s">
        <v>159</v>
      </c>
      <c r="D31" s="186" t="s">
        <v>2</v>
      </c>
      <c r="F31" s="187" t="s">
        <v>566</v>
      </c>
      <c r="G31" s="260">
        <v>99.9</v>
      </c>
      <c r="H31" s="260" t="s">
        <v>556</v>
      </c>
      <c r="I31" s="260" t="s">
        <v>556</v>
      </c>
    </row>
    <row r="32" spans="1:10" ht="14.25">
      <c r="A32" s="202"/>
      <c r="B32" s="202"/>
      <c r="C32" s="101"/>
      <c r="D32" s="101"/>
      <c r="E32" s="101"/>
      <c r="F32" s="101"/>
      <c r="G32" s="202"/>
      <c r="H32" s="456" t="s">
        <v>483</v>
      </c>
      <c r="I32" s="456"/>
      <c r="J32" s="456"/>
    </row>
    <row r="33" spans="1:9" ht="20.25" customHeight="1">
      <c r="A33" s="32" t="s">
        <v>494</v>
      </c>
      <c r="C33" s="218"/>
      <c r="D33" s="218"/>
      <c r="E33" s="218"/>
      <c r="F33" s="218"/>
      <c r="G33" s="218"/>
      <c r="H33" s="218"/>
      <c r="I33" s="218"/>
    </row>
    <row r="34" spans="1:9" ht="20.25" customHeight="1">
      <c r="A34" s="218" t="s">
        <v>496</v>
      </c>
      <c r="B34" s="54"/>
      <c r="C34" s="227"/>
      <c r="D34" s="227"/>
      <c r="E34" s="227"/>
      <c r="F34" s="227"/>
      <c r="G34" s="227"/>
      <c r="H34" s="227"/>
      <c r="I34" s="227"/>
    </row>
    <row r="35" spans="1:9" ht="20.25" customHeight="1">
      <c r="A35" s="218" t="s">
        <v>495</v>
      </c>
      <c r="C35" s="218"/>
      <c r="D35" s="218"/>
      <c r="E35" s="218"/>
      <c r="F35" s="218"/>
      <c r="G35" s="218"/>
      <c r="H35" s="218"/>
      <c r="I35" s="218"/>
    </row>
    <row r="36" spans="1:9" ht="17.25" customHeight="1">
      <c r="A36" s="225"/>
      <c r="B36" s="54"/>
      <c r="C36" s="54"/>
      <c r="D36" s="54"/>
      <c r="E36" s="54"/>
      <c r="F36" s="54"/>
      <c r="G36" s="54"/>
      <c r="H36" s="54"/>
      <c r="I36" s="54"/>
    </row>
    <row r="37" spans="1:9" ht="24" customHeight="1">
      <c r="B37" s="320"/>
      <c r="C37" s="320"/>
      <c r="D37" s="320"/>
      <c r="E37" s="320"/>
      <c r="F37" s="320"/>
      <c r="G37" s="320"/>
      <c r="H37" s="320"/>
    </row>
  </sheetData>
  <mergeCells count="20">
    <mergeCell ref="A1:I1"/>
    <mergeCell ref="A5:B5"/>
    <mergeCell ref="H3:I3"/>
    <mergeCell ref="A3:E4"/>
    <mergeCell ref="F3:G3"/>
    <mergeCell ref="H2:I2"/>
    <mergeCell ref="B37:H37"/>
    <mergeCell ref="A10:B10"/>
    <mergeCell ref="A6:B6"/>
    <mergeCell ref="A7:B7"/>
    <mergeCell ref="A8:B8"/>
    <mergeCell ref="A11:B11"/>
    <mergeCell ref="A15:B15"/>
    <mergeCell ref="A16:B16"/>
    <mergeCell ref="A17:B17"/>
    <mergeCell ref="H32:J32"/>
    <mergeCell ref="A13:B13"/>
    <mergeCell ref="A9:B9"/>
    <mergeCell ref="A14:B14"/>
    <mergeCell ref="A12:B1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3" firstPageNumber="65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35"/>
  <sheetViews>
    <sheetView showGridLines="0" view="pageBreakPreview" topLeftCell="B4" zoomScale="70" zoomScaleNormal="85" zoomScaleSheetLayoutView="70" workbookViewId="0"/>
  </sheetViews>
  <sheetFormatPr defaultColWidth="3.625" defaultRowHeight="20.100000000000001" customHeight="1"/>
  <cols>
    <col min="1" max="1" width="7" style="198" bestFit="1" customWidth="1"/>
    <col min="2" max="2" width="21.625" style="198" customWidth="1"/>
    <col min="3" max="3" width="31.875" style="198" customWidth="1"/>
    <col min="4" max="4" width="11.125" style="198" customWidth="1"/>
    <col min="5" max="7" width="13" style="198" customWidth="1"/>
    <col min="8" max="9" width="2.75" style="78" customWidth="1"/>
    <col min="10" max="10" width="8.125" style="198" customWidth="1"/>
    <col min="11" max="21" width="7.875" style="198" customWidth="1"/>
    <col min="22" max="22" width="6.125" style="198" customWidth="1"/>
    <col min="23" max="24" width="3.625" style="198"/>
    <col min="25" max="26" width="9.625" style="198" customWidth="1"/>
    <col min="27" max="16384" width="3.625" style="198"/>
  </cols>
  <sheetData>
    <row r="1" spans="1:24" ht="47.25" customHeight="1">
      <c r="A1" s="464" t="s">
        <v>526</v>
      </c>
      <c r="B1" s="464"/>
      <c r="C1" s="464"/>
      <c r="D1" s="464"/>
      <c r="E1" s="464"/>
      <c r="F1" s="464"/>
      <c r="G1" s="464"/>
      <c r="H1" s="116"/>
      <c r="I1" s="116"/>
      <c r="K1" s="119" t="s">
        <v>86</v>
      </c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</row>
    <row r="2" spans="1:24" ht="22.5" customHeight="1" thickBot="1">
      <c r="A2" s="465" t="s">
        <v>87</v>
      </c>
      <c r="B2" s="465"/>
      <c r="J2" s="78"/>
      <c r="X2" s="78"/>
    </row>
    <row r="3" spans="1:24" ht="27.95" customHeight="1">
      <c r="A3" s="463" t="s">
        <v>88</v>
      </c>
      <c r="B3" s="466"/>
      <c r="C3" s="469" t="s">
        <v>388</v>
      </c>
      <c r="D3" s="470"/>
      <c r="E3" s="473" t="s">
        <v>89</v>
      </c>
      <c r="F3" s="462"/>
      <c r="G3" s="463"/>
      <c r="H3" s="137"/>
      <c r="I3" s="137"/>
      <c r="J3" s="461" t="s">
        <v>90</v>
      </c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3"/>
      <c r="V3" s="474" t="s">
        <v>399</v>
      </c>
      <c r="W3" s="475"/>
      <c r="X3" s="476"/>
    </row>
    <row r="4" spans="1:24" ht="27.95" customHeight="1">
      <c r="A4" s="467"/>
      <c r="B4" s="468"/>
      <c r="C4" s="471"/>
      <c r="D4" s="472"/>
      <c r="E4" s="294" t="s">
        <v>401</v>
      </c>
      <c r="F4" s="140" t="s">
        <v>514</v>
      </c>
      <c r="G4" s="295" t="s">
        <v>515</v>
      </c>
      <c r="H4" s="137"/>
      <c r="I4" s="137"/>
      <c r="J4" s="301" t="s">
        <v>91</v>
      </c>
      <c r="K4" s="143" t="s">
        <v>92</v>
      </c>
      <c r="L4" s="143" t="s">
        <v>93</v>
      </c>
      <c r="M4" s="143" t="s">
        <v>94</v>
      </c>
      <c r="N4" s="143" t="s">
        <v>95</v>
      </c>
      <c r="O4" s="143" t="s">
        <v>96</v>
      </c>
      <c r="P4" s="143" t="s">
        <v>97</v>
      </c>
      <c r="Q4" s="143" t="s">
        <v>98</v>
      </c>
      <c r="R4" s="143" t="s">
        <v>99</v>
      </c>
      <c r="S4" s="143" t="s">
        <v>100</v>
      </c>
      <c r="T4" s="143" t="s">
        <v>101</v>
      </c>
      <c r="U4" s="144" t="s">
        <v>102</v>
      </c>
      <c r="V4" s="477"/>
      <c r="W4" s="478"/>
      <c r="X4" s="476"/>
    </row>
    <row r="5" spans="1:24" s="118" customFormat="1" ht="27" customHeight="1">
      <c r="A5" s="124" t="s">
        <v>103</v>
      </c>
      <c r="B5" s="125" t="s">
        <v>104</v>
      </c>
      <c r="C5" s="126" t="s">
        <v>484</v>
      </c>
      <c r="D5" s="127" t="s">
        <v>402</v>
      </c>
      <c r="E5" s="296">
        <v>2043</v>
      </c>
      <c r="F5" s="141">
        <v>2113</v>
      </c>
      <c r="G5" s="297">
        <v>2212</v>
      </c>
      <c r="H5" s="128"/>
      <c r="I5" s="128"/>
      <c r="J5" s="302">
        <v>2163</v>
      </c>
      <c r="K5" s="146">
        <v>2215</v>
      </c>
      <c r="L5" s="146">
        <v>2179</v>
      </c>
      <c r="M5" s="146">
        <v>2170</v>
      </c>
      <c r="N5" s="146">
        <v>2203</v>
      </c>
      <c r="O5" s="146">
        <v>2184</v>
      </c>
      <c r="P5" s="146">
        <v>2231</v>
      </c>
      <c r="Q5" s="146">
        <v>2196</v>
      </c>
      <c r="R5" s="146">
        <v>2270</v>
      </c>
      <c r="S5" s="146">
        <v>2193</v>
      </c>
      <c r="T5" s="146">
        <v>2255</v>
      </c>
      <c r="U5" s="151">
        <v>2289</v>
      </c>
      <c r="V5" s="129"/>
      <c r="W5" s="130" t="s">
        <v>389</v>
      </c>
      <c r="X5" s="117"/>
    </row>
    <row r="6" spans="1:24" s="118" customFormat="1" ht="27" customHeight="1">
      <c r="A6" s="124" t="s">
        <v>105</v>
      </c>
      <c r="B6" s="131" t="s">
        <v>106</v>
      </c>
      <c r="C6" s="132" t="s">
        <v>403</v>
      </c>
      <c r="D6" s="133" t="s">
        <v>404</v>
      </c>
      <c r="E6" s="296">
        <v>157</v>
      </c>
      <c r="F6" s="141">
        <v>147</v>
      </c>
      <c r="G6" s="298">
        <v>156</v>
      </c>
      <c r="H6" s="128"/>
      <c r="I6" s="128"/>
      <c r="J6" s="303">
        <v>163</v>
      </c>
      <c r="K6" s="145">
        <v>153</v>
      </c>
      <c r="L6" s="145">
        <v>156</v>
      </c>
      <c r="M6" s="145">
        <v>151</v>
      </c>
      <c r="N6" s="145">
        <v>162</v>
      </c>
      <c r="O6" s="145">
        <v>163</v>
      </c>
      <c r="P6" s="145">
        <v>159</v>
      </c>
      <c r="Q6" s="145">
        <v>152</v>
      </c>
      <c r="R6" s="145">
        <v>151</v>
      </c>
      <c r="S6" s="145">
        <v>154</v>
      </c>
      <c r="T6" s="145">
        <v>153</v>
      </c>
      <c r="U6" s="152">
        <v>153</v>
      </c>
      <c r="V6" s="128"/>
      <c r="W6" s="130" t="s">
        <v>107</v>
      </c>
    </row>
    <row r="7" spans="1:24" s="118" customFormat="1" ht="27" customHeight="1">
      <c r="A7" s="124" t="s">
        <v>108</v>
      </c>
      <c r="B7" s="131" t="s">
        <v>109</v>
      </c>
      <c r="C7" s="132" t="s">
        <v>405</v>
      </c>
      <c r="D7" s="133" t="s">
        <v>406</v>
      </c>
      <c r="E7" s="296">
        <v>256</v>
      </c>
      <c r="F7" s="141">
        <v>266</v>
      </c>
      <c r="G7" s="298">
        <v>276</v>
      </c>
      <c r="H7" s="128"/>
      <c r="I7" s="128"/>
      <c r="J7" s="303">
        <v>275</v>
      </c>
      <c r="K7" s="145">
        <v>278</v>
      </c>
      <c r="L7" s="145">
        <v>265</v>
      </c>
      <c r="M7" s="145">
        <v>275</v>
      </c>
      <c r="N7" s="145">
        <v>269</v>
      </c>
      <c r="O7" s="145">
        <v>277</v>
      </c>
      <c r="P7" s="145">
        <v>273</v>
      </c>
      <c r="Q7" s="145">
        <v>278</v>
      </c>
      <c r="R7" s="145">
        <v>278</v>
      </c>
      <c r="S7" s="145">
        <v>281</v>
      </c>
      <c r="T7" s="145">
        <v>280</v>
      </c>
      <c r="U7" s="152">
        <v>281</v>
      </c>
      <c r="V7" s="128"/>
      <c r="W7" s="130" t="s">
        <v>110</v>
      </c>
    </row>
    <row r="8" spans="1:24" s="118" customFormat="1" ht="27" customHeight="1">
      <c r="A8" s="124" t="s">
        <v>111</v>
      </c>
      <c r="B8" s="131" t="s">
        <v>112</v>
      </c>
      <c r="C8" s="132" t="s">
        <v>407</v>
      </c>
      <c r="D8" s="133" t="s">
        <v>567</v>
      </c>
      <c r="E8" s="296">
        <v>542</v>
      </c>
      <c r="F8" s="141">
        <v>555</v>
      </c>
      <c r="G8" s="298">
        <v>562</v>
      </c>
      <c r="H8" s="128"/>
      <c r="I8" s="128"/>
      <c r="J8" s="303">
        <v>556</v>
      </c>
      <c r="K8" s="145">
        <v>537</v>
      </c>
      <c r="L8" s="145">
        <v>523</v>
      </c>
      <c r="M8" s="145">
        <v>553</v>
      </c>
      <c r="N8" s="145">
        <v>468</v>
      </c>
      <c r="O8" s="145">
        <v>568</v>
      </c>
      <c r="P8" s="145">
        <v>474</v>
      </c>
      <c r="Q8" s="145">
        <v>547</v>
      </c>
      <c r="R8" s="145">
        <v>624</v>
      </c>
      <c r="S8" s="145">
        <v>604</v>
      </c>
      <c r="T8" s="145">
        <v>662</v>
      </c>
      <c r="U8" s="152">
        <v>626</v>
      </c>
      <c r="V8" s="128"/>
      <c r="W8" s="130" t="s">
        <v>390</v>
      </c>
    </row>
    <row r="9" spans="1:24" s="118" customFormat="1" ht="27" customHeight="1">
      <c r="A9" s="124" t="s">
        <v>113</v>
      </c>
      <c r="B9" s="131" t="s">
        <v>114</v>
      </c>
      <c r="C9" s="132" t="s">
        <v>407</v>
      </c>
      <c r="D9" s="133" t="s">
        <v>567</v>
      </c>
      <c r="E9" s="296">
        <v>175</v>
      </c>
      <c r="F9" s="141">
        <v>172</v>
      </c>
      <c r="G9" s="298">
        <v>167</v>
      </c>
      <c r="H9" s="128"/>
      <c r="I9" s="128"/>
      <c r="J9" s="303">
        <v>176</v>
      </c>
      <c r="K9" s="145">
        <v>161</v>
      </c>
      <c r="L9" s="145">
        <v>159</v>
      </c>
      <c r="M9" s="145">
        <v>169</v>
      </c>
      <c r="N9" s="145">
        <v>161</v>
      </c>
      <c r="O9" s="145">
        <v>162</v>
      </c>
      <c r="P9" s="145">
        <v>156</v>
      </c>
      <c r="Q9" s="145">
        <v>167</v>
      </c>
      <c r="R9" s="145">
        <v>180</v>
      </c>
      <c r="S9" s="145">
        <v>163</v>
      </c>
      <c r="T9" s="145">
        <v>176</v>
      </c>
      <c r="U9" s="152">
        <v>171</v>
      </c>
      <c r="V9" s="128"/>
      <c r="W9" s="130" t="s">
        <v>391</v>
      </c>
    </row>
    <row r="10" spans="1:24" s="118" customFormat="1" ht="27" customHeight="1">
      <c r="A10" s="124" t="s">
        <v>115</v>
      </c>
      <c r="B10" s="131" t="s">
        <v>116</v>
      </c>
      <c r="C10" s="132" t="s">
        <v>568</v>
      </c>
      <c r="D10" s="133" t="s">
        <v>567</v>
      </c>
      <c r="E10" s="296">
        <v>129</v>
      </c>
      <c r="F10" s="141">
        <v>117</v>
      </c>
      <c r="G10" s="298">
        <v>124</v>
      </c>
      <c r="H10" s="128"/>
      <c r="I10" s="128"/>
      <c r="J10" s="303">
        <v>129</v>
      </c>
      <c r="K10" s="145">
        <v>126</v>
      </c>
      <c r="L10" s="145">
        <v>128</v>
      </c>
      <c r="M10" s="145">
        <v>125</v>
      </c>
      <c r="N10" s="145">
        <v>123</v>
      </c>
      <c r="O10" s="145">
        <v>128</v>
      </c>
      <c r="P10" s="145">
        <v>121</v>
      </c>
      <c r="Q10" s="145">
        <v>126</v>
      </c>
      <c r="R10" s="145">
        <v>114</v>
      </c>
      <c r="S10" s="145">
        <v>123</v>
      </c>
      <c r="T10" s="145">
        <v>119</v>
      </c>
      <c r="U10" s="152">
        <v>121</v>
      </c>
      <c r="V10" s="128"/>
      <c r="W10" s="130" t="s">
        <v>392</v>
      </c>
    </row>
    <row r="11" spans="1:24" s="118" customFormat="1" ht="27" customHeight="1">
      <c r="A11" s="124" t="s">
        <v>117</v>
      </c>
      <c r="B11" s="131" t="s">
        <v>118</v>
      </c>
      <c r="C11" s="132" t="s">
        <v>569</v>
      </c>
      <c r="D11" s="133" t="s">
        <v>570</v>
      </c>
      <c r="E11" s="296">
        <v>216</v>
      </c>
      <c r="F11" s="141">
        <v>212</v>
      </c>
      <c r="G11" s="298">
        <v>209</v>
      </c>
      <c r="H11" s="128"/>
      <c r="I11" s="128"/>
      <c r="J11" s="303">
        <v>213</v>
      </c>
      <c r="K11" s="145">
        <v>197</v>
      </c>
      <c r="L11" s="145">
        <v>206</v>
      </c>
      <c r="M11" s="145">
        <v>199</v>
      </c>
      <c r="N11" s="145">
        <v>199</v>
      </c>
      <c r="O11" s="145">
        <v>207</v>
      </c>
      <c r="P11" s="145">
        <v>212</v>
      </c>
      <c r="Q11" s="145">
        <v>213</v>
      </c>
      <c r="R11" s="145">
        <v>214</v>
      </c>
      <c r="S11" s="145">
        <v>210</v>
      </c>
      <c r="T11" s="145">
        <v>218</v>
      </c>
      <c r="U11" s="152">
        <v>216</v>
      </c>
      <c r="V11" s="128"/>
      <c r="W11" s="130" t="s">
        <v>119</v>
      </c>
    </row>
    <row r="12" spans="1:24" s="118" customFormat="1" ht="27" customHeight="1">
      <c r="A12" s="124" t="s">
        <v>120</v>
      </c>
      <c r="B12" s="131" t="s">
        <v>123</v>
      </c>
      <c r="C12" s="132" t="s">
        <v>265</v>
      </c>
      <c r="D12" s="133" t="s">
        <v>571</v>
      </c>
      <c r="E12" s="296">
        <v>218</v>
      </c>
      <c r="F12" s="141">
        <v>211</v>
      </c>
      <c r="G12" s="298">
        <v>220</v>
      </c>
      <c r="H12" s="128"/>
      <c r="I12" s="128"/>
      <c r="J12" s="303">
        <v>211</v>
      </c>
      <c r="K12" s="145">
        <v>215</v>
      </c>
      <c r="L12" s="145">
        <v>203</v>
      </c>
      <c r="M12" s="145">
        <v>222</v>
      </c>
      <c r="N12" s="145">
        <v>220</v>
      </c>
      <c r="O12" s="145">
        <v>219</v>
      </c>
      <c r="P12" s="145">
        <v>223</v>
      </c>
      <c r="Q12" s="145">
        <v>226</v>
      </c>
      <c r="R12" s="145">
        <v>224</v>
      </c>
      <c r="S12" s="145">
        <v>226</v>
      </c>
      <c r="T12" s="145">
        <v>224</v>
      </c>
      <c r="U12" s="152">
        <v>225</v>
      </c>
      <c r="V12" s="128"/>
      <c r="W12" s="130" t="s">
        <v>121</v>
      </c>
    </row>
    <row r="13" spans="1:24" s="118" customFormat="1" ht="27" customHeight="1">
      <c r="A13" s="124" t="s">
        <v>122</v>
      </c>
      <c r="B13" s="131" t="s">
        <v>125</v>
      </c>
      <c r="C13" s="132" t="s">
        <v>572</v>
      </c>
      <c r="D13" s="133" t="s">
        <v>573</v>
      </c>
      <c r="E13" s="296">
        <v>75</v>
      </c>
      <c r="F13" s="141">
        <v>68</v>
      </c>
      <c r="G13" s="298">
        <v>69</v>
      </c>
      <c r="H13" s="128"/>
      <c r="I13" s="128"/>
      <c r="J13" s="303">
        <v>69</v>
      </c>
      <c r="K13" s="145">
        <v>65</v>
      </c>
      <c r="L13" s="145">
        <v>71</v>
      </c>
      <c r="M13" s="145">
        <v>70</v>
      </c>
      <c r="N13" s="145">
        <v>68</v>
      </c>
      <c r="O13" s="145">
        <v>71</v>
      </c>
      <c r="P13" s="145">
        <v>72</v>
      </c>
      <c r="Q13" s="145">
        <v>72</v>
      </c>
      <c r="R13" s="145">
        <v>68</v>
      </c>
      <c r="S13" s="145">
        <v>67</v>
      </c>
      <c r="T13" s="145">
        <v>69</v>
      </c>
      <c r="U13" s="152">
        <v>70</v>
      </c>
      <c r="V13" s="128"/>
      <c r="W13" s="130" t="s">
        <v>393</v>
      </c>
    </row>
    <row r="14" spans="1:24" s="118" customFormat="1" ht="27" customHeight="1">
      <c r="A14" s="124" t="s">
        <v>124</v>
      </c>
      <c r="B14" s="131" t="s">
        <v>129</v>
      </c>
      <c r="C14" s="132" t="s">
        <v>574</v>
      </c>
      <c r="D14" s="133" t="s">
        <v>375</v>
      </c>
      <c r="E14" s="296">
        <v>328</v>
      </c>
      <c r="F14" s="141">
        <v>358</v>
      </c>
      <c r="G14" s="298">
        <v>330</v>
      </c>
      <c r="H14" s="128"/>
      <c r="I14" s="128"/>
      <c r="J14" s="303">
        <v>387</v>
      </c>
      <c r="K14" s="145">
        <v>391</v>
      </c>
      <c r="L14" s="145">
        <v>347</v>
      </c>
      <c r="M14" s="145">
        <v>402</v>
      </c>
      <c r="N14" s="145">
        <v>338</v>
      </c>
      <c r="O14" s="145">
        <v>227</v>
      </c>
      <c r="P14" s="145">
        <v>312</v>
      </c>
      <c r="Q14" s="145">
        <v>363</v>
      </c>
      <c r="R14" s="145">
        <v>302</v>
      </c>
      <c r="S14" s="145">
        <v>296</v>
      </c>
      <c r="T14" s="145">
        <v>386</v>
      </c>
      <c r="U14" s="152">
        <v>212</v>
      </c>
      <c r="V14" s="128" t="s">
        <v>389</v>
      </c>
      <c r="W14" s="130" t="s">
        <v>412</v>
      </c>
    </row>
    <row r="15" spans="1:24" s="118" customFormat="1" ht="27" customHeight="1">
      <c r="A15" s="124" t="s">
        <v>126</v>
      </c>
      <c r="B15" s="131" t="s">
        <v>131</v>
      </c>
      <c r="C15" s="132" t="s">
        <v>575</v>
      </c>
      <c r="D15" s="133" t="s">
        <v>376</v>
      </c>
      <c r="E15" s="296">
        <v>220</v>
      </c>
      <c r="F15" s="141">
        <v>227</v>
      </c>
      <c r="G15" s="298">
        <v>207</v>
      </c>
      <c r="H15" s="128"/>
      <c r="I15" s="128"/>
      <c r="J15" s="303">
        <v>296</v>
      </c>
      <c r="K15" s="145">
        <v>179</v>
      </c>
      <c r="L15" s="145">
        <v>211</v>
      </c>
      <c r="M15" s="145">
        <v>231</v>
      </c>
      <c r="N15" s="145">
        <v>136</v>
      </c>
      <c r="O15" s="145">
        <v>315</v>
      </c>
      <c r="P15" s="145">
        <v>184</v>
      </c>
      <c r="Q15" s="145">
        <v>122</v>
      </c>
      <c r="R15" s="145">
        <v>174</v>
      </c>
      <c r="S15" s="145">
        <v>185</v>
      </c>
      <c r="T15" s="145">
        <v>242</v>
      </c>
      <c r="U15" s="152">
        <v>204</v>
      </c>
      <c r="V15" s="128" t="s">
        <v>389</v>
      </c>
      <c r="W15" s="130" t="s">
        <v>389</v>
      </c>
    </row>
    <row r="16" spans="1:24" s="118" customFormat="1" ht="27" customHeight="1">
      <c r="A16" s="124" t="s">
        <v>127</v>
      </c>
      <c r="B16" s="131" t="s">
        <v>133</v>
      </c>
      <c r="C16" s="132" t="s">
        <v>575</v>
      </c>
      <c r="D16" s="133" t="s">
        <v>376</v>
      </c>
      <c r="E16" s="296">
        <v>112</v>
      </c>
      <c r="F16" s="141">
        <v>119</v>
      </c>
      <c r="G16" s="298">
        <v>117</v>
      </c>
      <c r="H16" s="128"/>
      <c r="I16" s="128"/>
      <c r="J16" s="303">
        <v>120</v>
      </c>
      <c r="K16" s="145">
        <v>122</v>
      </c>
      <c r="L16" s="145">
        <v>159</v>
      </c>
      <c r="M16" s="145">
        <v>114</v>
      </c>
      <c r="N16" s="145">
        <v>105</v>
      </c>
      <c r="O16" s="145">
        <v>130</v>
      </c>
      <c r="P16" s="145">
        <v>145</v>
      </c>
      <c r="Q16" s="145">
        <v>98</v>
      </c>
      <c r="R16" s="145">
        <v>99</v>
      </c>
      <c r="S16" s="145">
        <v>108</v>
      </c>
      <c r="T16" s="145">
        <v>121</v>
      </c>
      <c r="U16" s="152">
        <v>82</v>
      </c>
      <c r="V16" s="128" t="s">
        <v>389</v>
      </c>
      <c r="W16" s="130" t="s">
        <v>107</v>
      </c>
    </row>
    <row r="17" spans="1:23" s="118" customFormat="1" ht="27" customHeight="1">
      <c r="A17" s="124" t="s">
        <v>128</v>
      </c>
      <c r="B17" s="131" t="s">
        <v>135</v>
      </c>
      <c r="C17" s="132" t="s">
        <v>576</v>
      </c>
      <c r="D17" s="133" t="s">
        <v>406</v>
      </c>
      <c r="E17" s="296">
        <v>205</v>
      </c>
      <c r="F17" s="141">
        <v>200</v>
      </c>
      <c r="G17" s="298">
        <v>204</v>
      </c>
      <c r="H17" s="128"/>
      <c r="I17" s="128"/>
      <c r="J17" s="303">
        <v>202</v>
      </c>
      <c r="K17" s="145">
        <v>203</v>
      </c>
      <c r="L17" s="145">
        <v>211</v>
      </c>
      <c r="M17" s="145">
        <v>203</v>
      </c>
      <c r="N17" s="145">
        <v>202</v>
      </c>
      <c r="O17" s="145">
        <v>202</v>
      </c>
      <c r="P17" s="145">
        <v>201</v>
      </c>
      <c r="Q17" s="145">
        <v>203</v>
      </c>
      <c r="R17" s="145">
        <v>203</v>
      </c>
      <c r="S17" s="145">
        <v>204</v>
      </c>
      <c r="T17" s="145">
        <v>204</v>
      </c>
      <c r="U17" s="152">
        <v>204</v>
      </c>
      <c r="V17" s="128" t="s">
        <v>389</v>
      </c>
      <c r="W17" s="130" t="s">
        <v>110</v>
      </c>
    </row>
    <row r="18" spans="1:23" s="118" customFormat="1" ht="27" customHeight="1">
      <c r="A18" s="124" t="s">
        <v>130</v>
      </c>
      <c r="B18" s="131" t="s">
        <v>137</v>
      </c>
      <c r="C18" s="132" t="s">
        <v>577</v>
      </c>
      <c r="D18" s="133" t="s">
        <v>406</v>
      </c>
      <c r="E18" s="296">
        <v>436</v>
      </c>
      <c r="F18" s="141">
        <v>403</v>
      </c>
      <c r="G18" s="298">
        <v>399</v>
      </c>
      <c r="H18" s="128"/>
      <c r="I18" s="128"/>
      <c r="J18" s="303">
        <v>391</v>
      </c>
      <c r="K18" s="145">
        <v>383</v>
      </c>
      <c r="L18" s="145">
        <v>378</v>
      </c>
      <c r="M18" s="145">
        <v>401</v>
      </c>
      <c r="N18" s="145">
        <v>375</v>
      </c>
      <c r="O18" s="145">
        <v>386</v>
      </c>
      <c r="P18" s="145">
        <v>393</v>
      </c>
      <c r="Q18" s="145">
        <v>410</v>
      </c>
      <c r="R18" s="145">
        <v>411</v>
      </c>
      <c r="S18" s="145">
        <v>418</v>
      </c>
      <c r="T18" s="145">
        <v>424</v>
      </c>
      <c r="U18" s="152">
        <v>418</v>
      </c>
      <c r="V18" s="128" t="s">
        <v>389</v>
      </c>
      <c r="W18" s="130" t="s">
        <v>390</v>
      </c>
    </row>
    <row r="19" spans="1:23" s="118" customFormat="1" ht="27" customHeight="1">
      <c r="A19" s="124" t="s">
        <v>132</v>
      </c>
      <c r="B19" s="131" t="s">
        <v>578</v>
      </c>
      <c r="C19" s="132" t="s">
        <v>579</v>
      </c>
      <c r="D19" s="133" t="s">
        <v>571</v>
      </c>
      <c r="E19" s="296">
        <v>297</v>
      </c>
      <c r="F19" s="141">
        <v>296</v>
      </c>
      <c r="G19" s="298">
        <v>298</v>
      </c>
      <c r="H19" s="128"/>
      <c r="I19" s="128"/>
      <c r="J19" s="303">
        <v>301</v>
      </c>
      <c r="K19" s="145">
        <v>307</v>
      </c>
      <c r="L19" s="145">
        <v>309</v>
      </c>
      <c r="M19" s="145">
        <v>311</v>
      </c>
      <c r="N19" s="145">
        <v>300</v>
      </c>
      <c r="O19" s="145">
        <v>313</v>
      </c>
      <c r="P19" s="145">
        <v>320</v>
      </c>
      <c r="Q19" s="145">
        <v>280</v>
      </c>
      <c r="R19" s="145">
        <v>286</v>
      </c>
      <c r="S19" s="145">
        <v>291</v>
      </c>
      <c r="T19" s="145">
        <v>275</v>
      </c>
      <c r="U19" s="152">
        <v>280</v>
      </c>
      <c r="V19" s="128" t="s">
        <v>389</v>
      </c>
      <c r="W19" s="130" t="s">
        <v>391</v>
      </c>
    </row>
    <row r="20" spans="1:23" s="118" customFormat="1" ht="27" customHeight="1">
      <c r="A20" s="124" t="s">
        <v>134</v>
      </c>
      <c r="B20" s="131" t="s">
        <v>140</v>
      </c>
      <c r="C20" s="132" t="s">
        <v>386</v>
      </c>
      <c r="D20" s="133" t="s">
        <v>406</v>
      </c>
      <c r="E20" s="296">
        <v>318</v>
      </c>
      <c r="F20" s="141">
        <v>308</v>
      </c>
      <c r="G20" s="298">
        <v>322</v>
      </c>
      <c r="H20" s="128"/>
      <c r="I20" s="128"/>
      <c r="J20" s="303">
        <v>321</v>
      </c>
      <c r="K20" s="145">
        <v>318</v>
      </c>
      <c r="L20" s="145">
        <v>309</v>
      </c>
      <c r="M20" s="145">
        <v>320</v>
      </c>
      <c r="N20" s="145">
        <v>317</v>
      </c>
      <c r="O20" s="145">
        <v>326</v>
      </c>
      <c r="P20" s="145">
        <v>296</v>
      </c>
      <c r="Q20" s="145">
        <v>323</v>
      </c>
      <c r="R20" s="145">
        <v>329</v>
      </c>
      <c r="S20" s="145">
        <v>338</v>
      </c>
      <c r="T20" s="145">
        <v>334</v>
      </c>
      <c r="U20" s="152">
        <v>337</v>
      </c>
      <c r="V20" s="128" t="s">
        <v>389</v>
      </c>
      <c r="W20" s="130" t="s">
        <v>392</v>
      </c>
    </row>
    <row r="21" spans="1:23" s="118" customFormat="1" ht="27" customHeight="1">
      <c r="A21" s="124" t="s">
        <v>136</v>
      </c>
      <c r="B21" s="131" t="s">
        <v>580</v>
      </c>
      <c r="C21" s="132" t="s">
        <v>408</v>
      </c>
      <c r="D21" s="133" t="s">
        <v>581</v>
      </c>
      <c r="E21" s="296">
        <v>157</v>
      </c>
      <c r="F21" s="141">
        <v>150</v>
      </c>
      <c r="G21" s="298">
        <v>155</v>
      </c>
      <c r="H21" s="128"/>
      <c r="I21" s="128"/>
      <c r="J21" s="303">
        <v>157</v>
      </c>
      <c r="K21" s="145">
        <v>153</v>
      </c>
      <c r="L21" s="145">
        <v>160</v>
      </c>
      <c r="M21" s="145">
        <v>158</v>
      </c>
      <c r="N21" s="145">
        <v>157</v>
      </c>
      <c r="O21" s="145">
        <v>154</v>
      </c>
      <c r="P21" s="145">
        <v>164</v>
      </c>
      <c r="Q21" s="145">
        <v>152</v>
      </c>
      <c r="R21" s="145">
        <v>153</v>
      </c>
      <c r="S21" s="145">
        <v>147</v>
      </c>
      <c r="T21" s="145">
        <v>154</v>
      </c>
      <c r="U21" s="152">
        <v>151</v>
      </c>
      <c r="V21" s="128" t="s">
        <v>389</v>
      </c>
      <c r="W21" s="130" t="s">
        <v>119</v>
      </c>
    </row>
    <row r="22" spans="1:23" s="118" customFormat="1" ht="27" customHeight="1">
      <c r="A22" s="124" t="s">
        <v>138</v>
      </c>
      <c r="B22" s="131" t="s">
        <v>143</v>
      </c>
      <c r="C22" s="132" t="s">
        <v>582</v>
      </c>
      <c r="D22" s="133" t="s">
        <v>377</v>
      </c>
      <c r="E22" s="296">
        <v>213</v>
      </c>
      <c r="F22" s="141">
        <v>251</v>
      </c>
      <c r="G22" s="298">
        <v>195</v>
      </c>
      <c r="H22" s="128"/>
      <c r="I22" s="128"/>
      <c r="J22" s="303">
        <v>163</v>
      </c>
      <c r="K22" s="145">
        <v>181</v>
      </c>
      <c r="L22" s="145">
        <v>130</v>
      </c>
      <c r="M22" s="145">
        <v>177</v>
      </c>
      <c r="N22" s="145">
        <v>203</v>
      </c>
      <c r="O22" s="145">
        <v>195</v>
      </c>
      <c r="P22" s="145">
        <v>181</v>
      </c>
      <c r="Q22" s="145">
        <v>209</v>
      </c>
      <c r="R22" s="145">
        <v>269</v>
      </c>
      <c r="S22" s="145">
        <v>263</v>
      </c>
      <c r="T22" s="145">
        <v>207</v>
      </c>
      <c r="U22" s="152">
        <v>156</v>
      </c>
      <c r="V22" s="128" t="s">
        <v>389</v>
      </c>
      <c r="W22" s="130" t="s">
        <v>121</v>
      </c>
    </row>
    <row r="23" spans="1:23" s="118" customFormat="1" ht="27" customHeight="1">
      <c r="A23" s="124" t="s">
        <v>139</v>
      </c>
      <c r="B23" s="131" t="s">
        <v>149</v>
      </c>
      <c r="C23" s="132" t="s">
        <v>583</v>
      </c>
      <c r="D23" s="133" t="s">
        <v>584</v>
      </c>
      <c r="E23" s="296">
        <v>60</v>
      </c>
      <c r="F23" s="141">
        <v>62</v>
      </c>
      <c r="G23" s="298">
        <v>66</v>
      </c>
      <c r="H23" s="128"/>
      <c r="I23" s="128"/>
      <c r="J23" s="303">
        <v>72</v>
      </c>
      <c r="K23" s="145">
        <v>75</v>
      </c>
      <c r="L23" s="145">
        <v>76</v>
      </c>
      <c r="M23" s="145">
        <v>68</v>
      </c>
      <c r="N23" s="145">
        <v>70</v>
      </c>
      <c r="O23" s="145">
        <v>62</v>
      </c>
      <c r="P23" s="145">
        <v>65</v>
      </c>
      <c r="Q23" s="145">
        <v>61</v>
      </c>
      <c r="R23" s="145">
        <v>61</v>
      </c>
      <c r="S23" s="145">
        <v>61</v>
      </c>
      <c r="T23" s="145">
        <v>62</v>
      </c>
      <c r="U23" s="152">
        <v>62</v>
      </c>
      <c r="V23" s="128" t="s">
        <v>389</v>
      </c>
      <c r="W23" s="130" t="s">
        <v>393</v>
      </c>
    </row>
    <row r="24" spans="1:23" s="118" customFormat="1" ht="27" customHeight="1">
      <c r="A24" s="124" t="s">
        <v>141</v>
      </c>
      <c r="B24" s="131" t="s">
        <v>151</v>
      </c>
      <c r="C24" s="132" t="s">
        <v>409</v>
      </c>
      <c r="D24" s="133" t="s">
        <v>378</v>
      </c>
      <c r="E24" s="296">
        <v>56</v>
      </c>
      <c r="F24" s="141">
        <v>48</v>
      </c>
      <c r="G24" s="298">
        <v>50</v>
      </c>
      <c r="H24" s="128"/>
      <c r="I24" s="128"/>
      <c r="J24" s="303">
        <v>50</v>
      </c>
      <c r="K24" s="145">
        <v>44</v>
      </c>
      <c r="L24" s="145">
        <v>43</v>
      </c>
      <c r="M24" s="145">
        <v>54</v>
      </c>
      <c r="N24" s="145">
        <v>51</v>
      </c>
      <c r="O24" s="145">
        <v>47</v>
      </c>
      <c r="P24" s="145">
        <v>57</v>
      </c>
      <c r="Q24" s="145">
        <v>56</v>
      </c>
      <c r="R24" s="145">
        <v>57</v>
      </c>
      <c r="S24" s="145">
        <v>51</v>
      </c>
      <c r="T24" s="145">
        <v>49</v>
      </c>
      <c r="U24" s="152">
        <v>46</v>
      </c>
      <c r="V24" s="128" t="s">
        <v>107</v>
      </c>
      <c r="W24" s="130" t="s">
        <v>412</v>
      </c>
    </row>
    <row r="25" spans="1:23" s="118" customFormat="1" ht="27" customHeight="1">
      <c r="A25" s="124" t="s">
        <v>585</v>
      </c>
      <c r="B25" s="131" t="s">
        <v>586</v>
      </c>
      <c r="C25" s="132" t="s">
        <v>587</v>
      </c>
      <c r="D25" s="133" t="s">
        <v>379</v>
      </c>
      <c r="E25" s="296">
        <v>77</v>
      </c>
      <c r="F25" s="141">
        <v>78</v>
      </c>
      <c r="G25" s="298">
        <v>79</v>
      </c>
      <c r="H25" s="128"/>
      <c r="I25" s="128"/>
      <c r="J25" s="303">
        <v>112</v>
      </c>
      <c r="K25" s="145">
        <v>93</v>
      </c>
      <c r="L25" s="145">
        <v>80</v>
      </c>
      <c r="M25" s="145">
        <v>65</v>
      </c>
      <c r="N25" s="145">
        <v>63</v>
      </c>
      <c r="O25" s="145">
        <v>50</v>
      </c>
      <c r="P25" s="145">
        <v>57</v>
      </c>
      <c r="Q25" s="145">
        <v>73</v>
      </c>
      <c r="R25" s="145">
        <v>130</v>
      </c>
      <c r="S25" s="145">
        <v>77</v>
      </c>
      <c r="T25" s="145">
        <v>76</v>
      </c>
      <c r="U25" s="152">
        <v>74</v>
      </c>
      <c r="V25" s="128" t="s">
        <v>107</v>
      </c>
      <c r="W25" s="130" t="s">
        <v>389</v>
      </c>
    </row>
    <row r="26" spans="1:23" s="118" customFormat="1" ht="27" customHeight="1">
      <c r="A26" s="124" t="s">
        <v>142</v>
      </c>
      <c r="B26" s="131" t="s">
        <v>145</v>
      </c>
      <c r="C26" s="132" t="s">
        <v>588</v>
      </c>
      <c r="D26" s="133" t="s">
        <v>379</v>
      </c>
      <c r="E26" s="296">
        <v>202</v>
      </c>
      <c r="F26" s="141">
        <v>227</v>
      </c>
      <c r="G26" s="298">
        <v>183</v>
      </c>
      <c r="H26" s="128"/>
      <c r="I26" s="128"/>
      <c r="J26" s="303">
        <v>164</v>
      </c>
      <c r="K26" s="145">
        <v>145</v>
      </c>
      <c r="L26" s="145">
        <v>119</v>
      </c>
      <c r="M26" s="145">
        <v>168</v>
      </c>
      <c r="N26" s="145">
        <v>181</v>
      </c>
      <c r="O26" s="145">
        <v>180</v>
      </c>
      <c r="P26" s="145">
        <v>187</v>
      </c>
      <c r="Q26" s="145">
        <v>213</v>
      </c>
      <c r="R26" s="145">
        <v>248</v>
      </c>
      <c r="S26" s="145">
        <v>224</v>
      </c>
      <c r="T26" s="145">
        <v>187</v>
      </c>
      <c r="U26" s="152">
        <v>182</v>
      </c>
      <c r="V26" s="128" t="s">
        <v>107</v>
      </c>
      <c r="W26" s="130" t="s">
        <v>107</v>
      </c>
    </row>
    <row r="27" spans="1:23" s="118" customFormat="1" ht="27" customHeight="1">
      <c r="A27" s="124" t="s">
        <v>144</v>
      </c>
      <c r="B27" s="131" t="s">
        <v>147</v>
      </c>
      <c r="C27" s="132" t="s">
        <v>589</v>
      </c>
      <c r="D27" s="133" t="s">
        <v>379</v>
      </c>
      <c r="E27" s="296">
        <v>61</v>
      </c>
      <c r="F27" s="141">
        <v>68</v>
      </c>
      <c r="G27" s="298">
        <v>60</v>
      </c>
      <c r="H27" s="128"/>
      <c r="I27" s="128"/>
      <c r="J27" s="303">
        <v>61</v>
      </c>
      <c r="K27" s="145">
        <v>62</v>
      </c>
      <c r="L27" s="145">
        <v>64</v>
      </c>
      <c r="M27" s="145">
        <v>63</v>
      </c>
      <c r="N27" s="145">
        <v>65</v>
      </c>
      <c r="O27" s="145">
        <v>57</v>
      </c>
      <c r="P27" s="145">
        <v>55</v>
      </c>
      <c r="Q27" s="145">
        <v>62</v>
      </c>
      <c r="R27" s="145">
        <v>58</v>
      </c>
      <c r="S27" s="145">
        <v>59</v>
      </c>
      <c r="T27" s="145">
        <v>61</v>
      </c>
      <c r="U27" s="152">
        <v>57</v>
      </c>
      <c r="V27" s="128" t="s">
        <v>107</v>
      </c>
      <c r="W27" s="130" t="s">
        <v>110</v>
      </c>
    </row>
    <row r="28" spans="1:23" s="118" customFormat="1" ht="27" customHeight="1">
      <c r="A28" s="124" t="s">
        <v>146</v>
      </c>
      <c r="B28" s="131" t="s">
        <v>590</v>
      </c>
      <c r="C28" s="132" t="s">
        <v>410</v>
      </c>
      <c r="D28" s="133" t="s">
        <v>591</v>
      </c>
      <c r="E28" s="296">
        <v>273</v>
      </c>
      <c r="F28" s="141">
        <v>267</v>
      </c>
      <c r="G28" s="298">
        <v>276</v>
      </c>
      <c r="H28" s="128"/>
      <c r="I28" s="128"/>
      <c r="J28" s="303">
        <v>275</v>
      </c>
      <c r="K28" s="145">
        <v>271</v>
      </c>
      <c r="L28" s="145">
        <v>281</v>
      </c>
      <c r="M28" s="145">
        <v>284</v>
      </c>
      <c r="N28" s="145">
        <v>264</v>
      </c>
      <c r="O28" s="145">
        <v>256</v>
      </c>
      <c r="P28" s="145">
        <v>283</v>
      </c>
      <c r="Q28" s="145">
        <v>275</v>
      </c>
      <c r="R28" s="145">
        <v>283</v>
      </c>
      <c r="S28" s="145">
        <v>273</v>
      </c>
      <c r="T28" s="145">
        <v>283</v>
      </c>
      <c r="U28" s="152">
        <v>283</v>
      </c>
      <c r="V28" s="128" t="s">
        <v>107</v>
      </c>
      <c r="W28" s="130" t="s">
        <v>390</v>
      </c>
    </row>
    <row r="29" spans="1:23" s="118" customFormat="1" ht="27" customHeight="1">
      <c r="A29" s="124" t="s">
        <v>148</v>
      </c>
      <c r="B29" s="131" t="s">
        <v>155</v>
      </c>
      <c r="C29" s="132" t="s">
        <v>387</v>
      </c>
      <c r="D29" s="133" t="s">
        <v>592</v>
      </c>
      <c r="E29" s="296">
        <v>333</v>
      </c>
      <c r="F29" s="141">
        <v>318</v>
      </c>
      <c r="G29" s="298">
        <v>341</v>
      </c>
      <c r="H29" s="128"/>
      <c r="I29" s="128"/>
      <c r="J29" s="303">
        <v>320</v>
      </c>
      <c r="K29" s="145">
        <v>324</v>
      </c>
      <c r="L29" s="145">
        <v>325</v>
      </c>
      <c r="M29" s="145">
        <v>321</v>
      </c>
      <c r="N29" s="145">
        <v>341</v>
      </c>
      <c r="O29" s="145">
        <v>328</v>
      </c>
      <c r="P29" s="145">
        <v>341</v>
      </c>
      <c r="Q29" s="145">
        <v>354</v>
      </c>
      <c r="R29" s="145">
        <v>358</v>
      </c>
      <c r="S29" s="145">
        <v>362</v>
      </c>
      <c r="T29" s="145">
        <v>360</v>
      </c>
      <c r="U29" s="152">
        <v>362</v>
      </c>
      <c r="V29" s="128" t="s">
        <v>107</v>
      </c>
      <c r="W29" s="130" t="s">
        <v>391</v>
      </c>
    </row>
    <row r="30" spans="1:23" s="118" customFormat="1" ht="27" customHeight="1">
      <c r="A30" s="124" t="s">
        <v>150</v>
      </c>
      <c r="B30" s="131" t="s">
        <v>593</v>
      </c>
      <c r="C30" s="132" t="s">
        <v>594</v>
      </c>
      <c r="D30" s="138" t="s">
        <v>411</v>
      </c>
      <c r="E30" s="296">
        <v>433</v>
      </c>
      <c r="F30" s="141">
        <v>426</v>
      </c>
      <c r="G30" s="298">
        <v>421</v>
      </c>
      <c r="H30" s="128"/>
      <c r="I30" s="128"/>
      <c r="J30" s="303">
        <v>433</v>
      </c>
      <c r="K30" s="145">
        <v>443</v>
      </c>
      <c r="L30" s="145">
        <v>423</v>
      </c>
      <c r="M30" s="145">
        <v>443</v>
      </c>
      <c r="N30" s="145">
        <v>430</v>
      </c>
      <c r="O30" s="145">
        <v>440</v>
      </c>
      <c r="P30" s="145">
        <v>463</v>
      </c>
      <c r="Q30" s="145">
        <v>394</v>
      </c>
      <c r="R30" s="145">
        <v>392</v>
      </c>
      <c r="S30" s="145">
        <v>399</v>
      </c>
      <c r="T30" s="145">
        <v>398</v>
      </c>
      <c r="U30" s="152">
        <v>398</v>
      </c>
      <c r="V30" s="128" t="s">
        <v>107</v>
      </c>
      <c r="W30" s="130" t="s">
        <v>392</v>
      </c>
    </row>
    <row r="31" spans="1:23" s="118" customFormat="1" ht="27" customHeight="1">
      <c r="A31" s="124" t="s">
        <v>152</v>
      </c>
      <c r="B31" s="131" t="s">
        <v>595</v>
      </c>
      <c r="C31" s="132" t="s">
        <v>596</v>
      </c>
      <c r="D31" s="133" t="s">
        <v>597</v>
      </c>
      <c r="E31" s="296">
        <v>7545</v>
      </c>
      <c r="F31" s="141">
        <v>7754</v>
      </c>
      <c r="G31" s="298">
        <v>7707</v>
      </c>
      <c r="H31" s="128"/>
      <c r="I31" s="128"/>
      <c r="J31" s="303">
        <v>7635</v>
      </c>
      <c r="K31" s="145">
        <v>7700</v>
      </c>
      <c r="L31" s="145">
        <v>7704</v>
      </c>
      <c r="M31" s="145">
        <v>7727</v>
      </c>
      <c r="N31" s="145">
        <v>7543</v>
      </c>
      <c r="O31" s="145">
        <v>7644</v>
      </c>
      <c r="P31" s="145">
        <v>7675</v>
      </c>
      <c r="Q31" s="145">
        <v>7635</v>
      </c>
      <c r="R31" s="145">
        <v>7721</v>
      </c>
      <c r="S31" s="145">
        <v>7766</v>
      </c>
      <c r="T31" s="145">
        <v>7842</v>
      </c>
      <c r="U31" s="152">
        <v>7893</v>
      </c>
      <c r="V31" s="128" t="s">
        <v>107</v>
      </c>
      <c r="W31" s="130" t="s">
        <v>119</v>
      </c>
    </row>
    <row r="32" spans="1:23" s="118" customFormat="1" ht="27" customHeight="1">
      <c r="A32" s="124" t="s">
        <v>153</v>
      </c>
      <c r="B32" s="131" t="s">
        <v>372</v>
      </c>
      <c r="C32" s="132" t="s">
        <v>310</v>
      </c>
      <c r="D32" s="133" t="s">
        <v>598</v>
      </c>
      <c r="E32" s="296">
        <v>1511</v>
      </c>
      <c r="F32" s="141">
        <v>1677</v>
      </c>
      <c r="G32" s="298">
        <v>1729</v>
      </c>
      <c r="H32" s="128"/>
      <c r="I32" s="128"/>
      <c r="J32" s="303">
        <v>1700</v>
      </c>
      <c r="K32" s="145">
        <v>1706</v>
      </c>
      <c r="L32" s="145">
        <v>1717</v>
      </c>
      <c r="M32" s="145">
        <v>1687</v>
      </c>
      <c r="N32" s="145">
        <v>1736</v>
      </c>
      <c r="O32" s="145">
        <v>1731</v>
      </c>
      <c r="P32" s="145">
        <v>1645</v>
      </c>
      <c r="Q32" s="145">
        <v>1729</v>
      </c>
      <c r="R32" s="145">
        <v>1739</v>
      </c>
      <c r="S32" s="145">
        <v>1748</v>
      </c>
      <c r="T32" s="145">
        <v>1806</v>
      </c>
      <c r="U32" s="152">
        <v>1806</v>
      </c>
      <c r="V32" s="128" t="s">
        <v>107</v>
      </c>
      <c r="W32" s="130" t="s">
        <v>121</v>
      </c>
    </row>
    <row r="33" spans="1:23" s="118" customFormat="1" ht="27" customHeight="1" thickBot="1">
      <c r="A33" s="124" t="s">
        <v>154</v>
      </c>
      <c r="B33" s="131" t="s">
        <v>156</v>
      </c>
      <c r="C33" s="134" t="s">
        <v>311</v>
      </c>
      <c r="D33" s="135" t="s">
        <v>374</v>
      </c>
      <c r="E33" s="299">
        <v>141</v>
      </c>
      <c r="F33" s="142">
        <v>157</v>
      </c>
      <c r="G33" s="300">
        <v>156</v>
      </c>
      <c r="H33" s="128"/>
      <c r="I33" s="128"/>
      <c r="J33" s="304">
        <v>157</v>
      </c>
      <c r="K33" s="147">
        <v>156</v>
      </c>
      <c r="L33" s="147">
        <v>155</v>
      </c>
      <c r="M33" s="147">
        <v>154</v>
      </c>
      <c r="N33" s="147">
        <v>157</v>
      </c>
      <c r="O33" s="147">
        <v>160</v>
      </c>
      <c r="P33" s="147">
        <v>154</v>
      </c>
      <c r="Q33" s="147">
        <v>154</v>
      </c>
      <c r="R33" s="147">
        <v>151</v>
      </c>
      <c r="S33" s="147">
        <v>156</v>
      </c>
      <c r="T33" s="147">
        <v>156</v>
      </c>
      <c r="U33" s="153">
        <v>156</v>
      </c>
      <c r="V33" s="136" t="s">
        <v>107</v>
      </c>
      <c r="W33" s="130" t="s">
        <v>393</v>
      </c>
    </row>
    <row r="34" spans="1:23" ht="22.5" customHeight="1">
      <c r="A34" s="479" t="s">
        <v>599</v>
      </c>
      <c r="B34" s="479"/>
      <c r="C34" s="479"/>
      <c r="D34" s="479"/>
      <c r="E34" s="479"/>
      <c r="F34" s="93"/>
      <c r="G34" s="78"/>
      <c r="J34" s="291" t="s">
        <v>600</v>
      </c>
      <c r="K34" s="78"/>
      <c r="L34" s="78"/>
      <c r="M34" s="78"/>
      <c r="N34" s="253"/>
      <c r="O34" s="78"/>
      <c r="P34" s="78"/>
      <c r="Q34" s="78"/>
      <c r="R34" s="78"/>
      <c r="S34" s="78"/>
      <c r="T34" s="459" t="s">
        <v>413</v>
      </c>
      <c r="U34" s="459"/>
      <c r="V34" s="460"/>
      <c r="W34" s="460"/>
    </row>
    <row r="35" spans="1:23" ht="20.100000000000001" customHeight="1">
      <c r="A35" s="197"/>
      <c r="B35" s="87"/>
    </row>
  </sheetData>
  <mergeCells count="9">
    <mergeCell ref="T34:W34"/>
    <mergeCell ref="J3:U3"/>
    <mergeCell ref="A1:G1"/>
    <mergeCell ref="A2:B2"/>
    <mergeCell ref="A3:B4"/>
    <mergeCell ref="C3:D4"/>
    <mergeCell ref="E3:G3"/>
    <mergeCell ref="V3:X4"/>
    <mergeCell ref="A34:E34"/>
  </mergeCells>
  <phoneticPr fontId="12"/>
  <printOptions horizontalCentered="1"/>
  <pageMargins left="0.59055118110236227" right="0.59055118110236227" top="0.78740157480314965" bottom="0.39370078740157483" header="0.51181102362204722" footer="0.51181102362204722"/>
  <pageSetup paperSize="9" scale="81" firstPageNumber="65" orientation="portrait" r:id="rId1"/>
  <headerFooter alignWithMargins="0">
    <oddFooter>&amp;C&amp;P</oddFooter>
  </headerFooter>
  <colBreaks count="1" manualBreakCount="1">
    <brk id="8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見出し</vt:lpstr>
      <vt:lpstr>1</vt:lpstr>
      <vt:lpstr>2</vt:lpstr>
      <vt:lpstr>3.4</vt:lpstr>
      <vt:lpstr>5.6</vt:lpstr>
      <vt:lpstr>7</vt:lpstr>
      <vt:lpstr>8</vt:lpstr>
      <vt:lpstr>9</vt:lpstr>
      <vt:lpstr>10</vt:lpstr>
      <vt:lpstr>11</vt:lpstr>
      <vt:lpstr>12,13</vt:lpstr>
      <vt:lpstr>'1'!Print_Area</vt:lpstr>
      <vt:lpstr>'10'!Print_Area</vt:lpstr>
      <vt:lpstr>'12,13'!Print_Area</vt:lpstr>
      <vt:lpstr>'3.4'!Print_Area</vt:lpstr>
      <vt:lpstr>'5.6'!Print_Area</vt:lpstr>
      <vt:lpstr>'9'!Print_Area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2021-03-26T02:58:47Z</cp:lastPrinted>
  <dcterms:created xsi:type="dcterms:W3CDTF">2001-02-02T02:05:24Z</dcterms:created>
  <dcterms:modified xsi:type="dcterms:W3CDTF">2021-04-09T02:05:16Z</dcterms:modified>
</cp:coreProperties>
</file>