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GR002012\Desktop\"/>
    </mc:Choice>
  </mc:AlternateContent>
  <xr:revisionPtr revIDLastSave="0" documentId="13_ncr:1_{408E98CC-0B40-415F-BC1E-7B7A11CDAA35}" xr6:coauthVersionLast="47" xr6:coauthVersionMax="47" xr10:uidLastSave="{00000000-0000-0000-0000-000000000000}"/>
  <bookViews>
    <workbookView xWindow="-28920" yWindow="-1905"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4" i="10"/>
  <c r="C35" i="10" l="1"/>
  <c r="U34" i="10" s="1"/>
  <c r="U35" i="10"/>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<sst xmlns="http://schemas.openxmlformats.org/spreadsheetml/2006/main" count="1158" uniqueCount="627">
  <si>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</si>
  <si>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</si>
  <si>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</si>
  <si>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</si>
  <si>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</si>
  <si>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</si>
  <si>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</si>
  <si>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</si>
  <si>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</si>
  <si>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</si>
  <si>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</si>
  <si>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</si>
  <si>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</si>
  <si>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</si>
  <si>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</si>
  <si>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</si>
  <si>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</si>
  <si>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</si>
  <si>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</si>
  <si>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</si>
  <si>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</si>
  <si>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</si>
  <si>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</si>
  <si>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</si>
  <si>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</si>
  <si>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</si>
  <si>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</si>
  <si>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</si>
  <si>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</si>
  <si>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</si>
  <si>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</si>
  <si>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</si>
  <si>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</si>
  <si>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</si>
  <si>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</si>
  <si>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</si>
  <si>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</si>
  <si>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</si>
  <si>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</si>
  <si>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</si>
  <si>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</si>
  <si>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</si>
  <si>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</si>
  <si>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</si>
  <si>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</si>
  <si>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</si>
  <si>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</si>
  <si>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</si>
  <si>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</si>
  <si>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</si>
  <si>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</si>
  <si>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</si>
  <si>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</si>
  <si>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</si>
  <si>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</si>
  <si>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</si>
  <si>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</si>
  <si>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</si>
  <si>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</si>
  <si>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</si>
  <si>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</si>
  <si>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</si>
  <si>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</si>
  <si>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</si>
  <si>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</si>
  <si>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</si>
  <si>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</si>
  <si>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</si>
  <si>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</si>
  <si>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</si>
  <si>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</si>
  <si>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</si>
  <si>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</si>
  <si>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</si>
  <si>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</si>
  <si>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</si>
  <si>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</si>
  <si>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</si>
  <si>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</si>
  <si>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</si>
  <si>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</si>
  <si>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</si>
  <si>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</si>
  <si>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</si>
  <si>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</si>
  <si>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</si>
  <si>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</si>
  <si>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</si>
  <si>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</si>
  <si>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</si>
  <si>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</si>
  <si>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</si>
  <si>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</si>
  <si>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</si>
  <si>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</si>
  <si>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</si>
  <si>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</si>
  <si>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</si>
  <si>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</si>
  <si>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</si>
  <si>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別府市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</si>
  <si>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</si>
  <si>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</si>
  <si>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</si>
  <si>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</si>
  <si>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</si>
  <si>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</si>
  <si>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</si>
  <si>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</si>
  <si>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</si>
  <si>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</si>
  <si>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</si>
  <si>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</si>
  <si>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</si>
  <si>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</si>
  <si>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</si>
  <si>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</si>
  <si>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</si>
  <si>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</si>
  <si>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</si>
  <si>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</si>
  <si>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</si>
  <si>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</si>
  <si>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</si>
  <si>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</si>
  <si>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</si>
  <si>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</si>
  <si>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</si>
  <si>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</si>
  <si>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</si>
  <si>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</si>
  <si>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</si>
  <si>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</si>
  <si>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</si>
  <si>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</si>
  <si>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</si>
  <si>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</si>
  <si>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</si>
  <si>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</si>
  <si>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</si>
  <si>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</si>
  <si>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</si>
  <si>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</si>
  <si>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</si>
  <si>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</si>
  <si>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</si>
  <si>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</si>
  <si>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</si>
  <si>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</si>
  <si>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</si>
  <si>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</si>
  <si>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</si>
  <si>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</si>
  <si>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</si>
  <si>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</si>
  <si>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</si>
  <si>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</si>
  <si>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</si>
  <si>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</si>
  <si>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</si>
  <si>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</si>
  <si>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</si>
  <si>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</si>
  <si>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</si>
  <si>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</si>
  <si>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</si>
  <si>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</si>
  <si>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</si>
  <si>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</si>
  <si>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</si>
  <si>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</si>
  <si>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</si>
  <si>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</si>
  <si>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</si>
  <si>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</si>
  <si>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</si>
  <si>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</si>
  <si>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</si>
  <si>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</si>
  <si>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</si>
  <si>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</si>
  <si>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</si>
  <si>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</si>
  <si>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</si>
  <si>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</si>
  <si>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</si>
  <si>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</si>
  <si>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</si>
  <si>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</si>
  <si>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</si>
  <si>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</si>
  <si>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</si>
  <si>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</si>
  <si>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</si>
  <si>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</si>
  <si>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</si>
  <si>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</si>
  <si>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</si>
  <si>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</si>
  <si>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</si>
  <si>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</si>
  <si>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</si>
  <si>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</si>
  <si>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</si>
  <si>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</si>
  <si>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</si>
  <si>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</si>
  <si>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</si>
  <si>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</si>
  <si>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</si>
  <si>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</si>
  <si>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</si>
  <si>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</si>
  <si>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</si>
  <si>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大分県別府市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</si>
  <si>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</si>
  <si>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</si>
  <si>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</si>
  <si>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</si>
  <si>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</si>
  <si>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</si>
  <si>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</si>
  <si>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</si>
  <si>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</si>
  <si>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</si>
  <si>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</si>
  <si>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</si>
  <si>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</si>
  <si>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</si>
  <si>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</si>
  <si>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</si>
  <si>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</si>
  <si>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</si>
  <si>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</si>
  <si>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</si>
  <si>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</si>
  <si>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</si>
  <si>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</si>
  <si>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</si>
  <si>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</si>
  <si>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</si>
  <si>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</si>
  <si>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</si>
  <si>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</si>
  <si>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</si>
  <si>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</si>
  <si>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</si>
  <si>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</si>
  <si>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</si>
  <si>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</si>
  <si>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</si>
  <si>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</si>
  <si>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</si>
  <si>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</si>
  <si>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</si>
  <si>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</si>
  <si>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</si>
  <si>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</si>
  <si>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</si>
  <si>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</si>
  <si>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</si>
  <si>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</si>
  <si>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</si>
  <si>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</si>
  <si>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</si>
  <si>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</si>
  <si>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</si>
  <si>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</si>
  <si>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</si>
  <si>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</si>
  <si>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</si>
  <si>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</si>
  <si>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</si>
  <si>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</si>
  <si>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</si>
  <si>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</si>
  <si>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</si>
  <si>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</si>
  <si>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</si>
  <si>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</si>
  <si>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</si>
  <si>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</si>
  <si>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</si>
  <si>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</si>
  <si>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</si>
  <si>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</si>
  <si>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</si>
  <si>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</si>
  <si>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</si>
  <si>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</si>
  <si>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</si>
  <si>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</si>
  <si>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</si>
  <si>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</si>
  <si>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</si>
  <si>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</si>
  <si>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</si>
  <si>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</si>
  <si>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</si>
  <si>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</si>
  <si>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</si>
  <si>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</si>
  <si>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</si>
  <si>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</si>
  <si>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</si>
  <si>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</si>
  <si>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</si>
  <si>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</si>
  <si>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</si>
  <si>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</si>
  <si>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</si>
  <si>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</si>
  <si>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</si>
  <si>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</si>
  <si>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</si>
  <si>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</si>
  <si>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</si>
  <si>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</si>
  <si>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</si>
  <si>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</si>
  <si>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</si>
  <si>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</si>
  <si>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</si>
  <si>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</si>
  <si>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</si>
  <si>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</si>
  <si>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</si>
  <si>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</si>
  <si>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</si>
  <si>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</si>
  <si>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</si>
  <si>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</si>
  <si>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</si>
  <si>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</si>
  <si>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</si>
  <si>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</si>
  <si>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</si>
  <si>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</si>
  <si>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</si>
  <si>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</si>
  <si>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</si>
  <si>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</si>
  <si>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</si>
  <si>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</si>
  <si>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</si>
  <si>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</si>
  <si>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</si>
  <si>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</si>
  <si>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</si>
  <si>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</si>
  <si>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</si>
  <si>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</si>
  <si>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</si>
  <si>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</si>
  <si>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</si>
  <si>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</si>
  <si>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</si>
  <si>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</si>
  <si>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</si>
  <si>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</si>
  <si>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</si>
  <si>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</si>
  <si>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</si>
  <si>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</si>
  <si>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</si>
  <si>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</si>
  <si>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</si>
  <si>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</si>
  <si>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大分県別府市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</si>
  <si>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</si>
  <si>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</si>
  <si>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</si>
  <si>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</si>
  <si>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</si>
  <si>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</si>
  <si>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</si>
  <si>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</si>
  <si>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</si>
  <si>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</si>
  <si>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</si>
  <si>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</si>
  <si>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</si>
  <si>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</si>
  <si>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</si>
  <si>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</si>
  <si>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</si>
  <si>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</si>
  <si>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</si>
  <si>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</si>
  <si>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</si>
  <si>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</si>
  <si>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</si>
  <si>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</si>
  <si>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</si>
  <si>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</si>
  <si>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</si>
  <si>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</si>
  <si>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</si>
  <si>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</si>
  <si>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</si>
  <si>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</si>
  <si>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</si>
  <si>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</si>
  <si>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</si>
  <si>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</si>
  <si>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</si>
  <si>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</si>
  <si>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</si>
  <si>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競輪事業特別会計</t>
    <phoneticPr fontId="5"/>
  </si>
  <si>
    <t>水道事業会計</t>
    <phoneticPr fontId="5"/>
  </si>
  <si>
    <t>法適用企業</t>
    <phoneticPr fontId="5"/>
  </si>
  <si>
    <t>公共下水道事業会計</t>
    <phoneticPr fontId="5"/>
  </si>
  <si>
    <t>地方卸売市場事業特別会計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</si>
  <si>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</si>
  <si>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</si>
  <si>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</si>
  <si>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</si>
  <si>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</si>
  <si>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</si>
  <si>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</si>
  <si>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</si>
  <si>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</si>
  <si>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</si>
  <si>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</si>
  <si>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</si>
  <si>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</si>
  <si>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</si>
  <si>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</si>
  <si>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</si>
  <si>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</si>
  <si>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</si>
  <si>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</si>
  <si>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</si>
  <si>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</si>
  <si>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</si>
  <si>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</si>
  <si>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</si>
  <si>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</si>
  <si>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</si>
  <si>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</si>
  <si>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</si>
  <si>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</si>
  <si>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</si>
  <si>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</si>
  <si>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</si>
  <si>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</si>
  <si>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</si>
  <si>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</si>
  <si>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</si>
  <si>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</si>
  <si>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</si>
  <si>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</si>
  <si>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</si>
  <si>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</si>
  <si>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</si>
  <si>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</si>
  <si>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</si>
  <si>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</si>
  <si>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</si>
  <si>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</si>
  <si>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</si>
  <si>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</si>
  <si>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</si>
  <si>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</si>
  <si>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</si>
  <si>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</si>
  <si>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</si>
  <si>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</si>
  <si>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</si>
  <si>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</si>
  <si>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</si>
  <si>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</si>
  <si>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</si>
  <si>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</si>
  <si>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</si>
  <si>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</si>
  <si>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</si>
  <si>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</si>
  <si>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</si>
  <si>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</si>
  <si>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</si>
  <si>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</si>
  <si>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</si>
  <si>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</si>
  <si>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</si>
  <si>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</si>
  <si>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</si>
  <si>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競輪事業特別会計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</si>
  <si>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</si>
  <si>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</si>
  <si>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</si>
  <si>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</si>
  <si>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</si>
  <si>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</si>
  <si>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</si>
  <si>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</si>
  <si>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</si>
  <si>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</si>
  <si>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</si>
  <si>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</si>
  <si>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</si>
  <si>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</si>
  <si>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</si>
  <si>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</si>
  <si>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</si>
  <si>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</si>
  <si>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</si>
  <si>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</si>
  <si>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</si>
  <si>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</si>
  <si>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</si>
  <si>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</si>
  <si>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</si>
  <si>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</si>
  <si>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</si>
  <si>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</si>
  <si>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</si>
  <si>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</si>
  <si>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</si>
  <si>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</si>
  <si>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</si>
  <si>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</si>
  <si>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</si>
  <si>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</si>
  <si>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</si>
  <si>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</si>
  <si>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</si>
  <si>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</si>
  <si>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</si>
  <si>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</si>
  <si>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</si>
  <si>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</si>
  <si>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</si>
  <si>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</si>
  <si>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</si>
  <si>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</si>
  <si>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</si>
  <si>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</si>
  <si>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</si>
  <si>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</si>
  <si>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</si>
  <si>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</si>
  <si>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</si>
  <si>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</si>
  <si>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</si>
  <si>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</si>
  <si>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</si>
  <si>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</si>
  <si>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</si>
  <si>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</si>
  <si>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</si>
  <si>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</si>
  <si>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</si>
  <si>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</si>
  <si>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</si>
  <si>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</si>
  <si>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</si>
  <si>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</si>
  <si>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</si>
  <si>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</si>
  <si>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</si>
  <si>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</si>
  <si>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</si>
  <si>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</si>
  <si>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</si>
  <si>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</si>
  <si>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</si>
  <si>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</si>
  <si>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</si>
  <si>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</si>
  <si>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</si>
  <si>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</si>
  <si>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4.12</t>
  </si>
  <si>
    <t>▲ 2.82</t>
  </si>
  <si>
    <t>水道事業会計</t>
  </si>
  <si>
    <t>一般会計</t>
  </si>
  <si>
    <t>国民健康保険事業特別会計</t>
  </si>
  <si>
    <t>介護保険事業特別会計</t>
  </si>
  <si>
    <t>競輪事業特別会計</t>
  </si>
  <si>
    <t>公共下水道事業会計</t>
  </si>
  <si>
    <t>後期高齢者医療特別会計</t>
  </si>
  <si>
    <t>公共用地先行取得事業特別会計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</si>
  <si>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</si>
  <si>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</si>
  <si>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</si>
  <si>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</si>
  <si>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</si>
  <si>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</si>
  <si>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</si>
  <si>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</si>
  <si>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基金から2,292百万円繰入</t>
    <rPh sb="0" eb="2">
      <t>キキン</t>
    </rPh>
    <rPh sb="9" eb="10">
      <t>ヒャク</t>
    </rPh>
    <rPh sb="10" eb="12">
      <t>マンエン</t>
    </rPh>
    <rPh sb="12" eb="14">
      <t>クリイレ</t>
    </rPh>
    <phoneticPr fontId="2"/>
  </si>
  <si>
    <t>基金から6百万円繰入</t>
    <rPh sb="0" eb="2">
      <t>キキン</t>
    </rPh>
    <rPh sb="5" eb="8">
      <t>ヒャクマンエン</t>
    </rPh>
    <rPh sb="8" eb="10">
      <t>クリイレ</t>
    </rPh>
    <phoneticPr fontId="2"/>
  </si>
  <si>
    <t>-</t>
    <phoneticPr fontId="2"/>
  </si>
  <si>
    <t>大分県市町村会館管理組合</t>
    <rPh sb="0" eb="3">
      <t>オオイタケン</t>
    </rPh>
    <rPh sb="3" eb="6">
      <t>シチョウソン</t>
    </rPh>
    <rPh sb="6" eb="8">
      <t>カイカン</t>
    </rPh>
    <rPh sb="8" eb="10">
      <t>カンリ</t>
    </rPh>
    <rPh sb="10" eb="12">
      <t>クミアイ</t>
    </rPh>
    <phoneticPr fontId="2"/>
  </si>
  <si>
    <t>別杵速見地域広域市町村圏事務組合（一般会計）</t>
    <rPh sb="0" eb="2">
      <t>ベッキ</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</si>
  <si>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</si>
  <si>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</si>
  <si>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</si>
  <si>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</si>
  <si>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</si>
  <si>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</si>
  <si>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</si>
  <si>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t>
    <phoneticPr fontId="2"/>
  </si>
  <si>
    <t>基金から３百万円繰入</t>
    <phoneticPr fontId="2"/>
  </si>
  <si>
    <t>基金から１３３百万円繰入</t>
    <phoneticPr fontId="2"/>
  </si>
  <si>
    <t>基金から繰入無し</t>
    <phoneticPr fontId="2"/>
  </si>
  <si>
    <t>一般財団法人別府市綜合振興センター</t>
    <rPh sb="0" eb="2">
      <t>イッパン</t>
    </rPh>
    <rPh sb="2" eb="4">
      <t>ザイダン</t>
    </rPh>
    <rPh sb="4" eb="6">
      <t>ホウジン</t>
    </rPh>
    <rPh sb="6" eb="9">
      <t>ベップシ</t>
    </rPh>
    <rPh sb="9" eb="11">
      <t>ソウゴウ</t>
    </rPh>
    <rPh sb="11" eb="13">
      <t>シンコウ</t>
    </rPh>
    <phoneticPr fontId="5"/>
  </si>
  <si>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5"/>
  </si>
  <si>
    <t>別府市公設市場精算株式会社</t>
    <rPh sb="0" eb="3">
      <t>ベップシ</t>
    </rPh>
    <rPh sb="3" eb="5">
      <t>コウセツ</t>
    </rPh>
    <rPh sb="5" eb="7">
      <t>イチバ</t>
    </rPh>
    <rPh sb="7" eb="9">
      <t>セイサン</t>
    </rPh>
    <rPh sb="9" eb="11">
      <t>カブシキ</t>
    </rPh>
    <rPh sb="11" eb="13">
      <t>カイシャ</t>
    </rPh>
    <phoneticPr fontId="5"/>
  </si>
  <si>
    <t>一般財団法人別府市産業連携・協働プラットフォームＢ－ｂｉｚ ＬＩＮＫ</t>
    <rPh sb="6" eb="9">
      <t>ベップシ</t>
    </rPh>
    <rPh sb="9" eb="11">
      <t>サンギョウ</t>
    </rPh>
    <rPh sb="11" eb="13">
      <t>レンケイ</t>
    </rPh>
    <rPh sb="14" eb="16">
      <t>キョウドウ</t>
    </rPh>
    <phoneticPr fontId="2"/>
  </si>
  <si>
    <t>べっぷ未来共創基金</t>
  </si>
  <si>
    <t>公共施設再編整備基金</t>
  </si>
  <si>
    <t>湯のまち別府ふるさと応援基金</t>
  </si>
  <si>
    <t>コンベンション振興基金</t>
  </si>
  <si>
    <t>べっぷ創生応援基金</t>
    <rPh sb="3" eb="5">
      <t>ソウセイ</t>
    </rPh>
    <rPh sb="5" eb="7">
      <t>オウエン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</si>
  <si>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</si>
  <si>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</si>
  <si>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</si>
  <si>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将来負担比率はなく、有形固定資産減価償却率については類似団体とほぼ同じ水準にある。
今後も公共施設再編計画に基づき、施設の再編に取り組む。</t>
    <rPh sb="33" eb="34">
      <t>オナ</t>
    </rPh>
    <rPh sb="35" eb="37">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</si>
  <si>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</si>
  <si>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</si>
  <si>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</si>
  <si>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</si>
  <si>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</si>
  <si>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</si>
  <si>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なく、実質公債費比率は類似団体より低い水準にある。別府西中学校の統合事業や亀川地区の市営住宅建替事業など、近年の大型事業の実施に伴い借り入れた地方債の償還が始まったため、公債費は令和４年度でピークを迎えているが、その後は公債費の減少とともに実質公債費比率も減少に転じることが考えられる。</t>
    <rPh sb="34" eb="35">
      <t>ニシ</t>
    </rPh>
    <rPh sb="35" eb="38">
      <t>チュウガッコウ</t>
    </rPh>
    <rPh sb="39" eb="43">
      <t>トウゴウジギョウ</t>
    </rPh>
    <rPh sb="85" eb="86">
      <t>ハジ</t>
    </rPh>
    <rPh sb="96" eb="98">
      <t>レイワ</t>
    </rPh>
    <rPh sb="99" eb="101">
      <t>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</si>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</sst>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754E288-48B9-4A64-8C06-4432AD7A599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249E-478A-AF64-FD3101EA5C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42690</c:v>
                </c:pt>
                <c:pt idx="1">
                  <c:v>35487</c:v>
                </c:pt>
                <c:pt idx="2">
                  <c:v>71835</c:v>
                </c:pt>
                <c:pt idx="3">
                  <c:v>43402</c:v>
                </c:pt>
                <c:pt idx="4">
                  <c:v>46016</c:v>
                </c:pt>
              </c:numCache>
            </c:numRef>
          </c:val>
          <c:smooth val="0"/>
          <c:extLst>
            <c:ext xmlns:c16="http://schemas.microsoft.com/office/drawing/2014/chart" uri="{C3380CC4-5D6E-409C-BE32-E72D297353CC}">
              <c16:uniqueId val="{00000001-249E-478A-AF64-FD3101EA5C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2.5</c:v>
                </c:pt>
                <c:pt idx="1">
                  <c:v>2.76</c:v>
                </c:pt>
                <c:pt idx="2">
                  <c:v>3.05</c:v>
                </c:pt>
                <c:pt idx="3">
                  <c:v>3.85</c:v>
                </c:pt>
                <c:pt idx="4">
                  <c:v>2.6</c:v>
                </c:pt>
              </c:numCache>
            </c:numRef>
          </c:val>
          <c:extLst>
            <c:ext xmlns:c16="http://schemas.microsoft.com/office/drawing/2014/chart" uri="{C3380CC4-5D6E-409C-BE32-E72D297353CC}">
              <c16:uniqueId val="{00000000-00D8-4A37-9EBE-5C5FD457C6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28.87</c:v>
                </c:pt>
                <c:pt idx="1">
                  <c:v>25.6</c:v>
                </c:pt>
                <c:pt idx="2">
                  <c:v>25.71</c:v>
                </c:pt>
                <c:pt idx="3">
                  <c:v>27.07</c:v>
                </c:pt>
                <c:pt idx="4">
                  <c:v>29.36</c:v>
                </c:pt>
              </c:numCache>
            </c:numRef>
          </c:val>
          <c:extLst>
            <c:ext xmlns:c16="http://schemas.microsoft.com/office/drawing/2014/chart" uri="{C3380CC4-5D6E-409C-BE32-E72D297353CC}">
              <c16:uniqueId val="{00000001-00D8-4A37-9EBE-5C5FD457C6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-4.12</c:v>
                </c:pt>
                <c:pt idx="1">
                  <c:v>-2.82</c:v>
                </c:pt>
                <c:pt idx="2">
                  <c:v>1.35</c:v>
                </c:pt>
                <c:pt idx="3">
                  <c:v>3.32</c:v>
                </c:pt>
                <c:pt idx="4">
                  <c:v>0.66</c:v>
                </c:pt>
              </c:numCache>
            </c:numRef>
          </c:val>
          <c:smooth val="0"/>
          <c:extLst>
            <c:ext xmlns:c16="http://schemas.microsoft.com/office/drawing/2014/chart" uri="{C3380CC4-5D6E-409C-BE32-E72D297353CC}">
              <c16:uniqueId val="{00000002-00D8-4A37-9EBE-5C5FD457C6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01E-4667-A73C-28509A2D1A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1E-4667-A73C-28509A2D1AFD}"/>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01E-4667-A73C-28509A2D1AF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3-F01E-4667-A73C-28509A2D1AFD}"/>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0.21</c:v>
                </c:pt>
                <c:pt idx="6">
                  <c:v>#N/A</c:v>
                </c:pt>
                <c:pt idx="7">
                  <c:v>0.45</c:v>
                </c:pt>
                <c:pt idx="8">
                  <c:v>#N/A</c:v>
                </c:pt>
                <c:pt idx="9">
                  <c:v>0.26</c:v>
                </c:pt>
              </c:numCache>
            </c:numRef>
          </c:val>
          <c:extLst>
            <c:ext xmlns:c16="http://schemas.microsoft.com/office/drawing/2014/chart" uri="{C3380CC4-5D6E-409C-BE32-E72D297353CC}">
              <c16:uniqueId val="{00000004-F01E-4667-A73C-28509A2D1AFD}"/>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c:v>
                </c:pt>
                <c:pt idx="2">
                  <c:v>#N/A</c:v>
                </c:pt>
                <c:pt idx="3">
                  <c:v>0.75</c:v>
                </c:pt>
                <c:pt idx="4">
                  <c:v>#N/A</c:v>
                </c:pt>
                <c:pt idx="5">
                  <c:v>1.23</c:v>
                </c:pt>
                <c:pt idx="6">
                  <c:v>#N/A</c:v>
                </c:pt>
                <c:pt idx="7">
                  <c:v>0.51</c:v>
                </c:pt>
                <c:pt idx="8">
                  <c:v>#N/A</c:v>
                </c:pt>
                <c:pt idx="9">
                  <c:v>0.37</c:v>
                </c:pt>
              </c:numCache>
            </c:numRef>
          </c:val>
          <c:extLst>
            <c:ext xmlns:c16="http://schemas.microsoft.com/office/drawing/2014/chart" uri="{C3380CC4-5D6E-409C-BE32-E72D297353CC}">
              <c16:uniqueId val="{00000005-F01E-4667-A73C-28509A2D1AF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0.35</c:v>
                </c:pt>
                <c:pt idx="2">
                  <c:v>#N/A</c:v>
                </c:pt>
                <c:pt idx="3">
                  <c:v>1.1399999999999999</c:v>
                </c:pt>
                <c:pt idx="4">
                  <c:v>#N/A</c:v>
                </c:pt>
                <c:pt idx="5">
                  <c:v>0.8</c:v>
                </c:pt>
                <c:pt idx="6">
                  <c:v>#N/A</c:v>
                </c:pt>
                <c:pt idx="7">
                  <c:v>1.22</c:v>
                </c:pt>
                <c:pt idx="8">
                  <c:v>#N/A</c:v>
                </c:pt>
                <c:pt idx="9">
                  <c:v>1.73</c:v>
                </c:pt>
              </c:numCache>
            </c:numRef>
          </c:val>
          <c:extLst>
            <c:ext xmlns:c16="http://schemas.microsoft.com/office/drawing/2014/chart" uri="{C3380CC4-5D6E-409C-BE32-E72D297353CC}">
              <c16:uniqueId val="{00000006-F01E-4667-A73C-28509A2D1AF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1.48</c:v>
                </c:pt>
                <c:pt idx="2">
                  <c:v>#N/A</c:v>
                </c:pt>
                <c:pt idx="3">
                  <c:v>2.41</c:v>
                </c:pt>
                <c:pt idx="4">
                  <c:v>#N/A</c:v>
                </c:pt>
                <c:pt idx="5">
                  <c:v>1.85</c:v>
                </c:pt>
                <c:pt idx="6">
                  <c:v>#N/A</c:v>
                </c:pt>
                <c:pt idx="7">
                  <c:v>1.97</c:v>
                </c:pt>
                <c:pt idx="8">
                  <c:v>#N/A</c:v>
                </c:pt>
                <c:pt idx="9">
                  <c:v>1.86</c:v>
                </c:pt>
              </c:numCache>
            </c:numRef>
          </c:val>
          <c:extLst>
            <c:ext xmlns:c16="http://schemas.microsoft.com/office/drawing/2014/chart" uri="{C3380CC4-5D6E-409C-BE32-E72D297353CC}">
              <c16:uniqueId val="{00000007-F01E-4667-A73C-28509A2D1A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2.4900000000000002</c:v>
                </c:pt>
                <c:pt idx="2">
                  <c:v>#N/A</c:v>
                </c:pt>
                <c:pt idx="3">
                  <c:v>2.76</c:v>
                </c:pt>
                <c:pt idx="4">
                  <c:v>#N/A</c:v>
                </c:pt>
                <c:pt idx="5">
                  <c:v>3.04</c:v>
                </c:pt>
                <c:pt idx="6">
                  <c:v>#N/A</c:v>
                </c:pt>
                <c:pt idx="7">
                  <c:v>3.85</c:v>
                </c:pt>
                <c:pt idx="8">
                  <c:v>#N/A</c:v>
                </c:pt>
                <c:pt idx="9">
                  <c:v>2.59</c:v>
                </c:pt>
              </c:numCache>
            </c:numRef>
          </c:val>
          <c:extLst>
            <c:ext xmlns:c16="http://schemas.microsoft.com/office/drawing/2014/chart" uri="{C3380CC4-5D6E-409C-BE32-E72D297353CC}">
              <c16:uniqueId val="{00000008-F01E-4667-A73C-28509A2D1AF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c:v>
                </c:pt>
                <c:pt idx="2">
                  <c:v>#N/A</c:v>
                </c:pt>
                <c:pt idx="3">
                  <c:v>7.25</c:v>
                </c:pt>
                <c:pt idx="4">
                  <c:v>#N/A</c:v>
                </c:pt>
                <c:pt idx="5">
                  <c:v>6.43</c:v>
                </c:pt>
                <c:pt idx="6">
                  <c:v>#N/A</c:v>
                </c:pt>
                <c:pt idx="7">
                  <c:v>5.5</c:v>
                </c:pt>
                <c:pt idx="8">
                  <c:v>#N/A</c:v>
                </c:pt>
                <c:pt idx="9">
                  <c:v>5.46</c:v>
                </c:pt>
              </c:numCache>
            </c:numRef>
          </c:val>
          <c:extLst>
            <c:ext xmlns:c16="http://schemas.microsoft.com/office/drawing/2014/chart" uri="{C3380CC4-5D6E-409C-BE32-E72D297353CC}">
              <c16:uniqueId val="{00000009-F01E-4667-A73C-28509A2D1A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3139</c:v>
                </c:pt>
                <c:pt idx="5">
                  <c:v>3094</c:v>
                </c:pt>
                <c:pt idx="8">
                  <c:v>3170</c:v>
                </c:pt>
                <c:pt idx="11">
                  <c:v>3210</c:v>
                </c:pt>
                <c:pt idx="14">
                  <c:v>3386</c:v>
                </c:pt>
              </c:numCache>
            </c:numRef>
          </c:val>
          <c:extLst>
            <c:ext xmlns:c16="http://schemas.microsoft.com/office/drawing/2014/chart" uri="{C3380CC4-5D6E-409C-BE32-E72D297353CC}">
              <c16:uniqueId val="{00000000-76D3-4FF1-B0A2-202506BFFE2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D3-4FF1-B0A2-202506BFFE2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6D3-4FF1-B0A2-202506BFFE2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370</c:v>
                </c:pt>
                <c:pt idx="3">
                  <c:v>371</c:v>
                </c:pt>
                <c:pt idx="6">
                  <c:v>371</c:v>
                </c:pt>
                <c:pt idx="9">
                  <c:v>373</c:v>
                </c:pt>
                <c:pt idx="12">
                  <c:v>409</c:v>
                </c:pt>
              </c:numCache>
            </c:numRef>
          </c:val>
          <c:extLst>
            <c:ext xmlns:c16="http://schemas.microsoft.com/office/drawing/2014/chart" uri="{C3380CC4-5D6E-409C-BE32-E72D297353CC}">
              <c16:uniqueId val="{00000003-76D3-4FF1-B0A2-202506BFFE2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217</c:v>
                </c:pt>
                <c:pt idx="3">
                  <c:v>216</c:v>
                </c:pt>
                <c:pt idx="6">
                  <c:v>209</c:v>
                </c:pt>
                <c:pt idx="9">
                  <c:v>191</c:v>
                </c:pt>
                <c:pt idx="12">
                  <c:v>168</c:v>
                </c:pt>
              </c:numCache>
            </c:numRef>
          </c:val>
          <c:extLst>
            <c:ext xmlns:c16="http://schemas.microsoft.com/office/drawing/2014/chart" uri="{C3380CC4-5D6E-409C-BE32-E72D297353CC}">
              <c16:uniqueId val="{00000004-76D3-4FF1-B0A2-202506BFFE2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D3-4FF1-B0A2-202506BFFE2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D3-4FF1-B0A2-202506BFFE2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3317</c:v>
                </c:pt>
                <c:pt idx="3">
                  <c:v>3146</c:v>
                </c:pt>
                <c:pt idx="6">
                  <c:v>3130</c:v>
                </c:pt>
                <c:pt idx="9">
                  <c:v>3556</c:v>
                </c:pt>
                <c:pt idx="12">
                  <c:v>3906</c:v>
                </c:pt>
              </c:numCache>
            </c:numRef>
          </c:val>
          <c:extLst>
            <c:ext xmlns:c16="http://schemas.microsoft.com/office/drawing/2014/chart" uri="{C3380CC4-5D6E-409C-BE32-E72D297353CC}">
              <c16:uniqueId val="{00000007-76D3-4FF1-B0A2-202506BFFE2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765</c:v>
                </c:pt>
                <c:pt idx="2">
                  <c:v>#N/A</c:v>
                </c:pt>
                <c:pt idx="3">
                  <c:v>#N/A</c:v>
                </c:pt>
                <c:pt idx="4">
                  <c:v>639</c:v>
                </c:pt>
                <c:pt idx="5">
                  <c:v>#N/A</c:v>
                </c:pt>
                <c:pt idx="6">
                  <c:v>#N/A</c:v>
                </c:pt>
                <c:pt idx="7">
                  <c:v>540</c:v>
                </c:pt>
                <c:pt idx="8">
                  <c:v>#N/A</c:v>
                </c:pt>
                <c:pt idx="9">
                  <c:v>#N/A</c:v>
                </c:pt>
                <c:pt idx="10">
                  <c:v>910</c:v>
                </c:pt>
                <c:pt idx="11">
                  <c:v>#N/A</c:v>
                </c:pt>
                <c:pt idx="12">
                  <c:v>#N/A</c:v>
                </c:pt>
                <c:pt idx="13">
                  <c:v>1097</c:v>
                </c:pt>
                <c:pt idx="14">
                  <c:v>#N/A</c:v>
                </c:pt>
              </c:numCache>
            </c:numRef>
          </c:val>
          <c:smooth val="0"/>
          <c:extLst>
            <c:ext xmlns:c16="http://schemas.microsoft.com/office/drawing/2014/chart" uri="{C3380CC4-5D6E-409C-BE32-E72D297353CC}">
              <c16:uniqueId val="{00000008-76D3-4FF1-B0A2-202506BFFE2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31833</c:v>
                </c:pt>
                <c:pt idx="5">
                  <c:v>31480</c:v>
                </c:pt>
                <c:pt idx="8">
                  <c:v>31668</c:v>
                </c:pt>
                <c:pt idx="11">
                  <c:v>31011</c:v>
                </c:pt>
                <c:pt idx="14">
                  <c:v>29688</c:v>
                </c:pt>
              </c:numCache>
            </c:numRef>
          </c:val>
          <c:extLst>
            <c:ext xmlns:c16="http://schemas.microsoft.com/office/drawing/2014/chart" uri="{C3380CC4-5D6E-409C-BE32-E72D297353CC}">
              <c16:uniqueId val="{00000000-2825-4B2D-B7C7-6CB717B601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5613</c:v>
                </c:pt>
                <c:pt idx="5">
                  <c:v>5233</c:v>
                </c:pt>
                <c:pt idx="8">
                  <c:v>6134</c:v>
                </c:pt>
                <c:pt idx="11">
                  <c:v>7058</c:v>
                </c:pt>
                <c:pt idx="14">
                  <c:v>7206</c:v>
                </c:pt>
              </c:numCache>
            </c:numRef>
          </c:val>
          <c:extLst>
            <c:ext xmlns:c16="http://schemas.microsoft.com/office/drawing/2014/chart" uri="{C3380CC4-5D6E-409C-BE32-E72D297353CC}">
              <c16:uniqueId val="{00000001-2825-4B2D-B7C7-6CB717B601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15546</c:v>
                </c:pt>
                <c:pt idx="5">
                  <c:v>14991</c:v>
                </c:pt>
                <c:pt idx="8">
                  <c:v>17005</c:v>
                </c:pt>
                <c:pt idx="11">
                  <c:v>20784</c:v>
                </c:pt>
                <c:pt idx="14">
                  <c:v>22334</c:v>
                </c:pt>
              </c:numCache>
            </c:numRef>
          </c:val>
          <c:extLst>
            <c:ext xmlns:c16="http://schemas.microsoft.com/office/drawing/2014/chart" uri="{C3380CC4-5D6E-409C-BE32-E72D297353CC}">
              <c16:uniqueId val="{00000002-2825-4B2D-B7C7-6CB717B601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25-4B2D-B7C7-6CB717B601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25-4B2D-B7C7-6CB717B601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25-4B2D-B7C7-6CB717B601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5655</c:v>
                </c:pt>
                <c:pt idx="3">
                  <c:v>5256</c:v>
                </c:pt>
                <c:pt idx="6">
                  <c:v>5095</c:v>
                </c:pt>
                <c:pt idx="9">
                  <c:v>5027</c:v>
                </c:pt>
                <c:pt idx="12">
                  <c:v>5144</c:v>
                </c:pt>
              </c:numCache>
            </c:numRef>
          </c:val>
          <c:extLst>
            <c:ext xmlns:c16="http://schemas.microsoft.com/office/drawing/2014/chart" uri="{C3380CC4-5D6E-409C-BE32-E72D297353CC}">
              <c16:uniqueId val="{00000006-2825-4B2D-B7C7-6CB717B601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3289</c:v>
                </c:pt>
                <c:pt idx="3">
                  <c:v>3404</c:v>
                </c:pt>
                <c:pt idx="6">
                  <c:v>3325</c:v>
                </c:pt>
                <c:pt idx="9">
                  <c:v>3185</c:v>
                </c:pt>
                <c:pt idx="12">
                  <c:v>2794</c:v>
                </c:pt>
              </c:numCache>
            </c:numRef>
          </c:val>
          <c:extLst>
            <c:ext xmlns:c16="http://schemas.microsoft.com/office/drawing/2014/chart" uri="{C3380CC4-5D6E-409C-BE32-E72D297353CC}">
              <c16:uniqueId val="{00000007-2825-4B2D-B7C7-6CB717B601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2467</c:v>
                </c:pt>
                <c:pt idx="3">
                  <c:v>2397</c:v>
                </c:pt>
                <c:pt idx="6">
                  <c:v>2255</c:v>
                </c:pt>
                <c:pt idx="9">
                  <c:v>2161</c:v>
                </c:pt>
                <c:pt idx="12">
                  <c:v>2078</c:v>
                </c:pt>
              </c:numCache>
            </c:numRef>
          </c:val>
          <c:extLst>
            <c:ext xmlns:c16="http://schemas.microsoft.com/office/drawing/2014/chart" uri="{C3380CC4-5D6E-409C-BE32-E72D297353CC}">
              <c16:uniqueId val="{00000008-2825-4B2D-B7C7-6CB717B601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25-4B2D-B7C7-6CB717B601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34809</c:v>
                </c:pt>
                <c:pt idx="3">
                  <c:v>34858</c:v>
                </c:pt>
                <c:pt idx="6">
                  <c:v>37869</c:v>
                </c:pt>
                <c:pt idx="9">
                  <c:v>38319</c:v>
                </c:pt>
                <c:pt idx="12">
                  <c:v>37318</c:v>
                </c:pt>
              </c:numCache>
            </c:numRef>
          </c:val>
          <c:extLst>
            <c:ext xmlns:c16="http://schemas.microsoft.com/office/drawing/2014/chart" uri="{C3380CC4-5D6E-409C-BE32-E72D297353CC}">
              <c16:uniqueId val="{0000000A-2825-4B2D-B7C7-6CB717B601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25-4B2D-B7C7-6CB717B601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6689</c:v>
                </c:pt>
                <c:pt idx="1">
                  <c:v>7339</c:v>
                </c:pt>
                <c:pt idx="2">
                  <c:v>7866</c:v>
                </c:pt>
              </c:numCache>
            </c:numRef>
          </c:val>
          <c:extLst>
            <c:ext xmlns:c16="http://schemas.microsoft.com/office/drawing/2014/chart" uri="{C3380CC4-5D6E-409C-BE32-E72D297353CC}">
              <c16:uniqueId val="{00000000-5F45-4747-8CDC-BAE2D18C93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819</c:v>
                </c:pt>
                <c:pt idx="1">
                  <c:v>1278</c:v>
                </c:pt>
                <c:pt idx="2">
                  <c:v>419</c:v>
                </c:pt>
              </c:numCache>
            </c:numRef>
          </c:val>
          <c:extLst>
            <c:ext xmlns:c16="http://schemas.microsoft.com/office/drawing/2014/chart" uri="{C3380CC4-5D6E-409C-BE32-E72D297353CC}">
              <c16:uniqueId val="{00000001-5F45-4747-8CDC-BAE2D18C93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3813</c:v>
                </c:pt>
                <c:pt idx="1">
                  <c:v>4795</c:v>
                </c:pt>
                <c:pt idx="2">
                  <c:v>5221</c:v>
                </c:pt>
              </c:numCache>
            </c:numRef>
          </c:val>
          <c:extLst>
            <c:ext xmlns:c16="http://schemas.microsoft.com/office/drawing/2014/chart" uri="{C3380CC4-5D6E-409C-BE32-E72D297353CC}">
              <c16:uniqueId val="{00000002-5F45-4747-8CDC-BAE2D18C93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{C7269779-4922-4731-BE03-CE9726B162F7}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E7B-43FC-8F92-917BC74B4E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{A3BF496B-CF96-4A08-99DA-1FB1CAE549ED}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7B-43FC-8F92-917BC74B4E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{0E86B061-89B4-4D87-92CD-ED53D168303A}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7B-43FC-8F92-917BC74B4E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{3378DDA7-044A-42E3-AABB-A6F7E29C028A}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7B-43FC-8F92-917BC74B4E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{A7B95FB7-26D3-4442-821D-003EB6C4E519}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7B-43FC-8F92-917BC74B4ED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{3CD332B2-E45B-4B41-886A-54107DF89D12}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E7B-43FC-8F92-917BC74B4ED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{697F9E6B-A25E-4721-B7E0-B0E94098A9F5}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E7B-43FC-8F92-917BC74B4ED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{8140415B-5F54-4A02-9DCE-FCDED24597F9}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E7B-43FC-8F92-917BC74B4ED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{92541C89-6D4B-49A9-A5D7-DC7033AEED59}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E7B-43FC-8F92-917BC74B4E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63.8</c:v>
                </c:pt>
                <c:pt idx="16">
                  <c:v>62.4</c:v>
                </c:pt>
                <c:pt idx="24">
                  <c:v>63.5</c:v>
                </c:pt>
                <c:pt idx="32">
                  <c:v>64.7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E7B-43FC-8F92-917BC74B4E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{CBC67957-0C95-41F7-B3B2-FEC2F0D69E14}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E7B-43FC-8F92-917BC74B4E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{EF728A7A-401A-4DBD-902F-DC89915644D1}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7B-43FC-8F92-917BC74B4E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{D91D0111-7CF7-4D95-9974-1C8BA7633AA9}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7B-43FC-8F92-917BC74B4E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{41A16BFB-83A4-4B4E-BE16-8657DED6637A}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7B-43FC-8F92-917BC74B4E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{585254B2-D706-47BB-A3E0-F6B10E1547A5}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7B-43FC-8F92-917BC74B4ED1}"/>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{7E2ACA86-A89F-4588-9D98-E110F7963C4C}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E7B-43FC-8F92-917BC74B4ED1}"/>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{A517524E-9816-4AC8-BD15-6069E2D1AE89}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E7B-43FC-8F92-917BC74B4ED1}"/>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{D9A03E65-F106-4EAD-BCA7-0EA8DE2616ED}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E7B-43FC-8F92-917BC74B4ED1}"/>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{2C3B08FF-16AF-4280-9B5F-01F933CB59B4}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E7B-43FC-8F92-917BC74B4E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CE7B-43FC-8F92-917BC74B4ED1}"/>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{8CD711D2-1D7F-451E-B1AE-EA899282CC97}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576-4A2B-8B56-6874CCD96B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{305155CC-9D9C-413C-AAB7-A22612DB1B63}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76-4A2B-8B56-6874CCD96B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{549BBA85-E20D-410F-AB3A-00D7E8EE3BC7}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76-4A2B-8B56-6874CCD96B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{274CA464-ED97-4943-8CBE-5D4E05428D84}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76-4A2B-8B56-6874CCD96B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{0E6D772F-6C57-4C34-9090-F83F0E823A5F}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76-4A2B-8B56-6874CCD96B8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{7D4E33CA-81C0-4066-B0E9-74DC949546CB}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576-4A2B-8B56-6874CCD96B8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{BFD2FC0D-3F57-4A2B-9CC7-B4B1991E5A5A}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576-4A2B-8B56-6874CCD96B89}"/>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{9C1525CE-3A7A-4672-8840-1426DF9C6FD1}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576-4A2B-8B56-6874CCD96B89}"/>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{A398FC17-7099-4A18-A77A-1F66D3337C7C}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576-4A2B-8B56-6874CCD96B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3.2</c:v>
                </c:pt>
                <c:pt idx="16">
                  <c:v>2.8</c:v>
                </c:pt>
                <c:pt idx="24">
                  <c:v>2.9</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576-4A2B-8B56-6874CCD96B8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{183B3406-588E-4B76-BC9B-BFE37AE2D972}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576-4A2B-8B56-6874CCD96B8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{87817B36-8AA3-4A14-9E3E-987655487509}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76-4A2B-8B56-6874CCD96B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{ABCF5E24-A9B5-49D3-8451-7242E5EBDBBD}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76-4A2B-8B56-6874CCD96B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{AD53E5FD-03C4-44CF-B6CC-701DDEA8247C}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76-4A2B-8B56-6874CCD96B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{A2389BA3-4035-4A9C-8B05-3DD295AB9E88}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76-4A2B-8B56-6874CCD96B8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{A58ACBBF-FD96-46D7-A0C6-EB55CFBDCDA4}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576-4A2B-8B56-6874CCD96B8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{7FFBDC11-2C37-4307-A2A8-81F252ABA67F}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576-4A2B-8B56-6874CCD96B8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{99DCECAC-F6D8-4126-B1C1-BDA1F4FD8FFD}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576-4A2B-8B56-6874CCD96B8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{FA8BA562-524C-4D48-8B3A-CD4CF6D028CC}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576-4A2B-8B56-6874CCD96B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B576-4A2B-8B56-6874CCD96B89}"/>
            </c:ext>
          </c:extLst>
        </c:ser>
        <c:dLbls>
          <c:showLegendKey val="0"/>
          <c:showVal val="1"/>
          <c:showCatName val="0"/>
          <c:showSerName val="0"/>
          <c:showPercent val="0"/>
          <c:showBubbleSize val="0"/>
        </c:dLbls>
        <c:axId val="84219776"/>
        <c:axId val="84234240"/>
      </c:scatterChart>
      <c:valAx>
        <c:axId val="84219776"/>
        <c:scaling>
          <c:orientation val="maxMin"/>
          <c:max val="4.6999999999999993"/>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控除財源である公営住宅使用料等の増があったものの、公営住宅建設事業債や学校教育施設等整備事業債などの元利償還金が増加したため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分子においては増となった。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地方債現在高及び組合等負担等見込額の減により、将来負担額が減となったことに加え、充当可能基金の増により、将来負担額から控除する充当可能財源等も増加したことから、分子においては減となった。</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大分県別府市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基金残高全体では、新型コロナの影響</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を見込</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、歳出を抑制したことにより、基金の減少を抑制することができた。特定目的基金については、湯のまち別府ふるさと応援基金</a:t>
          </a:r>
          <a:r>
            <a:rPr kumimoji="1" lang="ja-JP" altLang="en-US" sz="110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べっぷ創生応援基金</a:t>
          </a:r>
          <a:r>
            <a:rPr kumimoji="1" lang="ja-JP" altLang="ja-JP" sz="1100">
              <a:solidFill>
                <a:schemeClr val="dk1"/>
              </a:solidFill>
              <a:effectLst/>
              <a:latin typeface="+mn-lt"/>
              <a:ea typeface="+mn-ea"/>
              <a:cs typeface="+mn-cs"/>
            </a:rPr>
            <a:t>が増加したことにより増加した。全体としては</a:t>
          </a:r>
          <a:r>
            <a:rPr kumimoji="1" lang="ja-JP" altLang="en-US" sz="1100">
              <a:solidFill>
                <a:schemeClr val="dk1"/>
              </a:solidFill>
              <a:effectLst/>
              <a:latin typeface="+mn-lt"/>
              <a:ea typeface="+mn-ea"/>
              <a:cs typeface="+mn-cs"/>
            </a:rPr>
            <a:t>前年度並みとなっている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主要基金（財政調整基金及び減債基金）においては、５０億円を確保できるよう、歳入歳出両面から収支改善に取り組む。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べっぷ未来共創基金：</a:t>
          </a:r>
          <a:r>
            <a:rPr kumimoji="1" lang="ja-JP" altLang="en-US" sz="1100" b="0" i="0" u="none" strike="noStrike" kern="0" cap="none" spc="0" normalizeH="0" baseline="0" noProof="0">
              <a:ln>
                <a:noFill/>
              </a:ln>
              <a:solidFill>
                <a:prstClr val="black"/>
              </a:solidFill>
              <a:effectLst/>
              <a:uLnTx/>
              <a:uFillTx/>
              <a:latin typeface="+mn-lt"/>
              <a:ea typeface="+mn-ea"/>
              <a:cs typeface="+mn-cs"/>
            </a:rPr>
            <a:t>べっぷ未来共創戦略における「まち・ひと・しごと創生」に関する施策　</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公共施設再編整備基金：公共施設の再編及び大規模な修繕、改築、改修その他整備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湯のまち別府ふるさと応援基金：別府市を応援する方からの寄附金を活用し、活力あるまちづくりに資する施策</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べっぷ創生応援基金：別府市を応援する者からの寄付金を活用し、別府市まち・ひと・しごと創生推進に関する施策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コンベンション振興基金：本市におけるコンベンションの振興</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湯のまち別府ふるさと応援基金は、ふるさと納税の寄附金</a:t>
          </a:r>
          <a:r>
            <a:rPr kumimoji="1" lang="ja-JP" altLang="en-US" sz="1100" b="0" i="0" u="none" strike="noStrike" kern="0" cap="none" spc="0" normalizeH="0" baseline="0" noProof="0">
              <a:ln>
                <a:noFill/>
              </a:ln>
              <a:solidFill>
                <a:prstClr val="black"/>
              </a:solidFill>
              <a:effectLst/>
              <a:uLnTx/>
              <a:uFillTx/>
              <a:latin typeface="+mn-lt"/>
              <a:ea typeface="+mn-ea"/>
              <a:cs typeface="+mn-cs"/>
            </a:rPr>
            <a:t>増に伴い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積立金も</a:t>
          </a:r>
          <a:r>
            <a:rPr kumimoji="1" lang="ja-JP" altLang="ja-JP" sz="1100" b="0" i="0" u="none" strike="noStrike" kern="0" cap="none" spc="0" normalizeH="0" baseline="0" noProof="0">
              <a:ln>
                <a:noFill/>
              </a:ln>
              <a:solidFill>
                <a:prstClr val="black"/>
              </a:solidFill>
              <a:effectLst/>
              <a:uLnTx/>
              <a:uFillTx/>
              <a:latin typeface="+mn-lt"/>
              <a:ea typeface="+mn-ea"/>
              <a:cs typeface="+mn-cs"/>
            </a:rPr>
            <a:t>増加している。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べっぷ創生応援基金は、企業版ふるさと納税</a:t>
          </a:r>
          <a:r>
            <a:rPr kumimoji="1" lang="ja-JP" altLang="ja-JP" sz="1100" b="0" i="0" baseline="0">
              <a:solidFill>
                <a:schemeClr val="dk1"/>
              </a:solidFill>
              <a:effectLst/>
              <a:latin typeface="+mn-lt"/>
              <a:ea typeface="+mn-ea"/>
              <a:cs typeface="+mn-cs"/>
            </a:rPr>
            <a:t>の寄附金増に伴い、積立金も増加している。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公共施設再編整備基金は、学校給食共同調理場建設事業等に対して取り崩したため、減少している。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その他の基金は、運用収入を積み立てたのみで、前年度と比較して大きな増減はない。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公共施設の再編や総合戦略の推進に向けて、計画的に積立処分を行うことにより健全な財政運営に努める。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地方財政法７条に基づく前年度余剰金や学校給食費の負担軽減のための財源として、競輪事業特別会計収入を積み立てたことによる増額。</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人口減少対策や社会保障費の増加など、財政負担は大きくなることが見込まれるが、減債基金残高と合わせて標準財政規模の２０％相当の５０億円以上を維持できるよう、行政改革や定員適正化計画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市債の償還の財源に充てたことによる減少。</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財政調整基金と合わせて標準財政規模の２０％相当の基金残高５０億円を確保する。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42CC4E2-A387-4152-B7B3-F00371CDE8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F9AC5D2-5436-435F-9A26-F88F08A123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6A49B75-7BD9-4B12-8E27-8B128F863A67}"/>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D1DCC3A-29A2-4283-AEBE-8476ACA3CF48}"/>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225A336-5CCF-416F-8BDA-76E55B78B583}"/>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C2765DF-602C-4036-89D2-DA18D3245575}"/>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579C6DA-E191-4237-9B50-EB89C633BD40}"/>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0CFA8A6-C6AC-45A8-A0F0-34942E2B0719}"/>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4128FA4-394D-426D-8DB9-EA0502CAEA74}"/>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49296AF-3FFC-4256-A71E-C2F44E4A24E3}"/>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D19AAE2-9075-4BB6-B61A-E09A6032689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B4CB212-87B9-4D87-BDB5-B13C74F545FE}"/>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37DFF09-C510-454D-BA06-4B0037D0F7C8}"/>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283ECEF-5492-4A77-8CB2-A6AC4BA1AB9A}"/>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65F89DE-4726-451E-8622-CA930D2F8849}"/>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40252BD-1077-4826-9BC0-AF630B17BB6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5FBBF24-9E00-438F-825F-37187A99EFA3}"/>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7783DC0-D123-479D-81E2-224B2B0D8C5A}"/>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C663852-E745-4D38-97B7-E40B0200D0B2}"/>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1B1AF4A-0B83-4111-AB75-14232F91E797}"/>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FC196CC-430A-46EB-A6C4-BDC38F7B2D12}"/>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C1B1BE3-7923-4FAA-9D22-F803AA7434B1}"/>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113,735
109,289
125.34
61,454,324
60,358,621
695,552
26,794,016
37,318,463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2863B6E-7302-44CC-B718-47375044CAEC}"/>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B7CD495-2140-4BC7-9FF1-8DAB7B87257A}"/>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6CF84F9E-33AB-47BC-B3B7-CA7CC3627DDB}"/>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B891446-F5F6-45DF-9726-A2FB04F4510E}"/>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EFEB44E-F85B-43DC-93AC-D0056181F9C0}"/>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A3AFC06-F45F-4A0D-9F1B-534AFC21599C}"/>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8FC85D4-68A4-4058-817B-C52941123464}"/>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63B6FEA-1551-49FF-A27F-AEBD1BC7AE0C}"/>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281E65D-6B21-4932-AD5A-CBA8AE4D1F15}"/>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33CD177-EB29-43CE-A28B-AD522D8DB3B8}"/>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05A2B42-AAD2-4A2D-B569-CA1CB94AC611}"/>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86F9994-56F6-466D-85E6-F86410D51FF5}"/>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42DF10F-8A36-4495-8536-39A0C3328BE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44F5D8C-1083-44B4-BA47-C5AF97356207}"/>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077E6FC-A66D-4D85-AAC2-8BE18C4C1723}"/>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1E0E9CD-51D1-4AEC-8965-EEC93033FEE8}"/>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2E86EAB-238C-4A65-8E0F-3DA62F7ACA9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831B392-1032-4BD9-9052-18635A0963F9}"/>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34649C7-A06A-46B1-9F69-EDD4A222CE0A}"/>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2553F24-A8DA-40AC-8458-D157E13A9B78}"/>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978E6DA2-FC61-4038-BC35-9602D279B5DB}"/>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E0361DD-ABB4-439A-93C8-13B05CF8AC68}"/>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497EDE7-24AF-429B-8018-927389DB9A00}"/>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539F6BF-A95F-4CF8-A2F3-EDAC29E02969}"/>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BFD16FB-EB93-4183-B37D-E1F0BD671767}"/>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FA1256E-CFC1-4A8B-B39D-A1EA6B20ECC8}"/>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87DA5FA-0E6A-4EF0-A5D8-9028D744964E}"/>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5600883-DA7F-47BE-B493-7F4549B6C993}"/>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891E9CF-30C5-43F7-9326-3FEF553514DD}"/>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CE00C21-D2EC-49C5-B4E9-44DE972C0128}"/>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E35EC59-DAC4-4D38-83D0-0CA2748BE39E}"/>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37C26CD-821D-4E14-9104-E004F14F6853}"/>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D6A8A22-DB22-44DC-8C15-71CBA8898351}"/>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1CB7E0D-30D9-4BE8-94C0-13E5DAD4B770}"/>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32CD779-CE9F-4AC7-ABC4-2563E492448B}"/>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数値が高いほど資産の老朽化が進んでいるとされ、本市は類似団体とほぼ同じ水準にあるが、公共施設再編計画、さらには平成３０年度に策定した公共施設保全実行計画において、施設の再編・長寿命化に取り組んで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F3A1A83-A595-45EB-9489-A9BED73733DB}"/>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921F142-4D7D-4B03-BB00-09FD3A14EEF9}"/>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8EE5DD0-A2F6-4654-9819-D8B0473098BB}"/>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473EB8B-0A26-4A4A-ADCD-898843CCA74B}"/>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5766D0D-F9AD-4803-8E2F-B6DA8ABC5DAF}"/>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73959214-FFE0-4F17-845B-E859022C19EF}"/>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A06EDF4-DA30-4E33-AE46-BE1BB8B371E9}"/>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F0EAD08-1077-4373-85BE-B34C245A15CE}"/>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DBED843-87F4-455E-8D1D-C378A93B04F4}"/>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7A6C2D3-F463-4EB3-9AE5-171778B7ABD8}"/>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2A78AFBA-3493-45BB-901D-A415C1CB83BE}"/>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C8350EB-3D75-4A61-AE69-59BC9D099C22}"/>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7F3A69D4-00D6-45EB-BA4C-202505FDEF9B}"/>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82B5BA0-E990-4BF9-A2F6-EE7F60E4F932}"/>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2DFF11F-4A1D-4B1F-A1C1-78A487463448}"/>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DD5F978C-4EE6-45C1-8E97-C0A168A0A522}"/>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75" name="直線コネクタ 74">
          <a:extLst>
            <a:ext uri="{FF2B5EF4-FFF2-40B4-BE49-F238E27FC236}">
              <a16:creationId xmlns:a16="http://schemas.microsoft.com/office/drawing/2014/main" id="{E29254BA-5F31-416F-B869-ED2824C00D8A}"/>
            </a:ext>
          </a:extLst>
        </xdr:cNvPr>
        <xdr:cNvCxnSpPr/>
      </xdr:nvCxnSpPr>
      <xdr:spPr>
        <a:xfrm flipV="1">
          <a:off x="4300220" y="5321935"/>
          <a:ext cx="1270" cy="127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76" name="有形固定資産減価償却率最小値テキスト">
          <a:extLst>
            <a:ext uri="{FF2B5EF4-FFF2-40B4-BE49-F238E27FC236}">
              <a16:creationId xmlns:a16="http://schemas.microsoft.com/office/drawing/2014/main" id="{43049696-0880-471A-AB4F-1F39227A21CC}"/>
            </a:ext>
          </a:extLst>
        </xdr:cNvPr>
        <xdr:cNvSpPr txBox="1"/>
      </xdr:nvSpPr>
      <xdr:spPr>
        <a:xfrm>
          <a:off x="4352925" y="6599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77" name="直線コネクタ 76">
          <a:extLst>
            <a:ext uri="{FF2B5EF4-FFF2-40B4-BE49-F238E27FC236}">
              <a16:creationId xmlns:a16="http://schemas.microsoft.com/office/drawing/2014/main" id="{E6D494F9-19C8-4A5B-9218-74637239EAFB}"/>
            </a:ext>
          </a:extLst>
        </xdr:cNvPr>
        <xdr:cNvCxnSpPr/>
      </xdr:nvCxnSpPr>
      <xdr:spPr>
        <a:xfrm>
          <a:off x="4213225" y="659532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8" name="有形固定資産減価償却率最大値テキスト">
          <a:extLst>
            <a:ext uri="{FF2B5EF4-FFF2-40B4-BE49-F238E27FC236}">
              <a16:creationId xmlns:a16="http://schemas.microsoft.com/office/drawing/2014/main" id="{6316EBEB-EE5B-4D9E-AC5B-9E8353B192E2}"/>
            </a:ext>
          </a:extLst>
        </xdr:cNvPr>
        <xdr:cNvSpPr txBox="1"/>
      </xdr:nvSpPr>
      <xdr:spPr>
        <a:xfrm>
          <a:off x="4352925" y="510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9" name="直線コネクタ 78">
          <a:extLst>
            <a:ext uri="{FF2B5EF4-FFF2-40B4-BE49-F238E27FC236}">
              <a16:creationId xmlns:a16="http://schemas.microsoft.com/office/drawing/2014/main" id="{9633BEE4-1838-465A-BBC8-DE597139175D}"/>
            </a:ext>
          </a:extLst>
        </xdr:cNvPr>
        <xdr:cNvCxnSpPr/>
      </xdr:nvCxnSpPr>
      <xdr:spPr>
        <a:xfrm>
          <a:off x="4213225" y="53219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80" name="有形固定資産減価償却率平均値テキスト">
          <a:extLst>
            <a:ext uri="{FF2B5EF4-FFF2-40B4-BE49-F238E27FC236}">
              <a16:creationId xmlns:a16="http://schemas.microsoft.com/office/drawing/2014/main" id="{B92730F2-D3A5-48E1-959D-61D085F391FA}"/>
            </a:ext>
          </a:extLst>
        </xdr:cNvPr>
        <xdr:cNvSpPr txBox="1"/>
      </xdr:nvSpPr>
      <xdr:spPr>
        <a:xfrm>
          <a:off x="4352925" y="5815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フローチャート: 判断 80">
          <a:extLst>
            <a:ext uri="{FF2B5EF4-FFF2-40B4-BE49-F238E27FC236}">
              <a16:creationId xmlns:a16="http://schemas.microsoft.com/office/drawing/2014/main" id="{E0065A90-17D1-4DA0-8D08-CFCB6C5D55D4}"/>
            </a:ext>
          </a:extLst>
        </xdr:cNvPr>
        <xdr:cNvSpPr/>
      </xdr:nvSpPr>
      <xdr:spPr>
        <a:xfrm>
          <a:off x="4251325" y="595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82" name="フローチャート: 判断 81">
          <a:extLst>
            <a:ext uri="{FF2B5EF4-FFF2-40B4-BE49-F238E27FC236}">
              <a16:creationId xmlns:a16="http://schemas.microsoft.com/office/drawing/2014/main" id="{C2789165-06D2-49A3-B656-DCF289C4F99A}"/>
            </a:ext>
          </a:extLst>
        </xdr:cNvPr>
        <xdr:cNvSpPr/>
      </xdr:nvSpPr>
      <xdr:spPr>
        <a:xfrm>
          <a:off x="3616325" y="59222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4CE4CBED-F67C-4BFC-B0F6-3625008CE148}"/>
            </a:ext>
          </a:extLst>
        </xdr:cNvPr>
        <xdr:cNvSpPr/>
      </xdr:nvSpPr>
      <xdr:spPr>
        <a:xfrm>
          <a:off x="2930525" y="59186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4" name="フローチャート: 判断 83">
          <a:extLst>
            <a:ext uri="{FF2B5EF4-FFF2-40B4-BE49-F238E27FC236}">
              <a16:creationId xmlns:a16="http://schemas.microsoft.com/office/drawing/2014/main" id="{FF57ACC2-E916-47E1-AEDC-32A7949F3DC0}"/>
            </a:ext>
          </a:extLst>
        </xdr:cNvPr>
        <xdr:cNvSpPr/>
      </xdr:nvSpPr>
      <xdr:spPr>
        <a:xfrm>
          <a:off x="2244725" y="5903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5" name="フローチャート: 判断 84">
          <a:extLst>
            <a:ext uri="{FF2B5EF4-FFF2-40B4-BE49-F238E27FC236}">
              <a16:creationId xmlns:a16="http://schemas.microsoft.com/office/drawing/2014/main" id="{C04A6CEF-2699-42D3-A7A0-B8C86F72C31E}"/>
            </a:ext>
          </a:extLst>
        </xdr:cNvPr>
        <xdr:cNvSpPr/>
      </xdr:nvSpPr>
      <xdr:spPr>
        <a:xfrm>
          <a:off x="1558925" y="58709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689F5EA-9DCA-4C69-A5AB-ED9F08E25502}"/>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EDF2E5C-6038-4EFC-AB42-FD7160AA2592}"/>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8D720E0-6442-4151-B28F-9971A342737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6E6B4BB-104F-40E6-802D-6198428900BA}"/>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2614031-EA64-4C09-8620-0FA0B7BC4E2F}"/>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91" name="楕円 90">
          <a:extLst>
            <a:ext uri="{FF2B5EF4-FFF2-40B4-BE49-F238E27FC236}">
              <a16:creationId xmlns:a16="http://schemas.microsoft.com/office/drawing/2014/main" id="{29669754-5130-471D-9B5F-6D12C8CBD238}"/>
            </a:ext>
          </a:extLst>
        </xdr:cNvPr>
        <xdr:cNvSpPr/>
      </xdr:nvSpPr>
      <xdr:spPr>
        <a:xfrm>
          <a:off x="4251325" y="59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42774</xdr:rowOff>
    </xdr:from>
    <xdr:ext cx="405111" cy="259045"/>
    <xdr:sp macro="" textlink="">
      <xdr:nvSpPr>
        <xdr:cNvPr id="92" name="有形固定資産減価償却率該当値テキスト">
          <a:extLst>
            <a:ext uri="{FF2B5EF4-FFF2-40B4-BE49-F238E27FC236}">
              <a16:creationId xmlns:a16="http://schemas.microsoft.com/office/drawing/2014/main" id="{2CC66147-1668-4842-B765-403744B8398A}"/>
            </a:ext>
          </a:extLst>
        </xdr:cNvPr>
        <xdr:cNvSpPr txBox="1"/>
      </xdr:nvSpPr>
      <xdr:spPr>
        <a:xfrm>
          <a:off x="4352925" y="595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21167</xdr:rowOff>
    </xdr:from>
    <xdr:to>
      <xdr:col>19</xdr:col>
      <xdr:colOff>187325</xdr:colOff>
      <xdr:row>31</xdr:row>
      <xdr:rowOff>122767</xdr:rowOff>
    </xdr:to>
    <xdr:sp macro="" textlink="">
      <xdr:nvSpPr>
        <xdr:cNvPr id="93" name="楕円 92">
          <a:extLst>
            <a:ext uri="{FF2B5EF4-FFF2-40B4-BE49-F238E27FC236}">
              <a16:creationId xmlns:a16="http://schemas.microsoft.com/office/drawing/2014/main" id="{58658717-31D4-41E8-8A33-3D331D7D3503}"/>
            </a:ext>
          </a:extLst>
        </xdr:cNvPr>
        <xdr:cNvSpPr/>
      </xdr:nvSpPr>
      <xdr:spPr>
        <a:xfrm>
          <a:off x="3616325" y="59330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115147</xdr:rowOff>
    </xdr:to>
    <xdr:cxnSp macro="">
      <xdr:nvCxnSpPr>
        <xdr:cNvPr id="94" name="直線コネクタ 93">
          <a:extLst>
            <a:ext uri="{FF2B5EF4-FFF2-40B4-BE49-F238E27FC236}">
              <a16:creationId xmlns:a16="http://schemas.microsoft.com/office/drawing/2014/main" id="{9BBD26FB-6EAF-4FBD-808E-48F131264DF9}"/>
            </a:ext>
          </a:extLst>
        </xdr:cNvPr>
        <xdr:cNvCxnSpPr/>
      </xdr:nvCxnSpPr>
      <xdr:spPr>
        <a:xfrm>
          <a:off x="3667125" y="5983817"/>
          <a:ext cx="635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153035</xdr:rowOff>
    </xdr:from>
    <xdr:to>
      <xdr:col>15</xdr:col>
      <xdr:colOff>187325</xdr:colOff>
      <xdr:row>31</xdr:row>
      <xdr:rowOff>83185</xdr:rowOff>
    </xdr:to>
    <xdr:sp macro="" textlink="">
      <xdr:nvSpPr>
        <xdr:cNvPr id="95" name="楕円 94">
          <a:extLst>
            <a:ext uri="{FF2B5EF4-FFF2-40B4-BE49-F238E27FC236}">
              <a16:creationId xmlns:a16="http://schemas.microsoft.com/office/drawing/2014/main" id="{5C2B98A6-A8E5-47A4-A17A-D8EEA7E2E547}"/>
            </a:ext>
          </a:extLst>
        </xdr:cNvPr>
        <xdr:cNvSpPr/>
      </xdr:nvSpPr>
      <xdr:spPr>
        <a:xfrm>
          <a:off x="2930525" y="58997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71967</xdr:rowOff>
    </xdr:to>
    <xdr:cxnSp macro="">
      <xdr:nvCxnSpPr>
        <xdr:cNvPr id="96" name="直線コネクタ 95">
          <a:extLst>
            <a:ext uri="{FF2B5EF4-FFF2-40B4-BE49-F238E27FC236}">
              <a16:creationId xmlns:a16="http://schemas.microsoft.com/office/drawing/2014/main" id="{63C094F7-DC6E-4932-ACC7-20B88038CF2E}"/>
            </a:ext>
          </a:extLst>
        </xdr:cNvPr>
        <xdr:cNvCxnSpPr/>
      </xdr:nvCxnSpPr>
      <xdr:spPr>
        <a:xfrm>
          <a:off x="2981325" y="5944235"/>
          <a:ext cx="6858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97" name="楕円 96">
          <a:extLst>
            <a:ext uri="{FF2B5EF4-FFF2-40B4-BE49-F238E27FC236}">
              <a16:creationId xmlns:a16="http://schemas.microsoft.com/office/drawing/2014/main" id="{C3BAB819-7ECF-4F69-AFE7-B81298700CB1}"/>
            </a:ext>
          </a:extLst>
        </xdr:cNvPr>
        <xdr:cNvSpPr/>
      </xdr:nvSpPr>
      <xdr:spPr>
        <a:xfrm>
          <a:off x="2244725" y="59438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32385</xdr:rowOff>
    </xdr:from>
    <xdr:to>
      <xdr:col>15</xdr:col>
      <xdr:colOff>136525</xdr:colOff>
      <xdr:row>31</xdr:row>
      <xdr:rowOff>82762</xdr:rowOff>
    </xdr:to>
    <xdr:cxnSp macro="">
      <xdr:nvCxnSpPr>
        <xdr:cNvPr id="98" name="直線コネクタ 97">
          <a:extLst>
            <a:ext uri="{FF2B5EF4-FFF2-40B4-BE49-F238E27FC236}">
              <a16:creationId xmlns:a16="http://schemas.microsoft.com/office/drawing/2014/main" id="{4C53F6C6-9597-4556-9593-FFD2E55DED51}"/>
            </a:ext>
          </a:extLst>
        </xdr:cNvPr>
        <xdr:cNvCxnSpPr/>
      </xdr:nvCxnSpPr>
      <xdr:spPr>
        <a:xfrm flipV="1">
          <a:off x="2295525" y="5944235"/>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46355</xdr:rowOff>
    </xdr:from>
    <xdr:to>
      <xdr:col>7</xdr:col>
      <xdr:colOff>187325</xdr:colOff>
      <xdr:row>31</xdr:row>
      <xdr:rowOff>147955</xdr:rowOff>
    </xdr:to>
    <xdr:sp macro="" textlink="">
      <xdr:nvSpPr>
        <xdr:cNvPr id="99" name="楕円 98">
          <a:extLst>
            <a:ext uri="{FF2B5EF4-FFF2-40B4-BE49-F238E27FC236}">
              <a16:creationId xmlns:a16="http://schemas.microsoft.com/office/drawing/2014/main" id="{569AF15C-40A6-4A6E-8187-C2E9EA7F8752}"/>
            </a:ext>
          </a:extLst>
        </xdr:cNvPr>
        <xdr:cNvSpPr/>
      </xdr:nvSpPr>
      <xdr:spPr>
        <a:xfrm>
          <a:off x="1558925" y="5958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82762</xdr:rowOff>
    </xdr:from>
    <xdr:to>
      <xdr:col>11</xdr:col>
      <xdr:colOff>136525</xdr:colOff>
      <xdr:row>31</xdr:row>
      <xdr:rowOff>97155</xdr:rowOff>
    </xdr:to>
    <xdr:cxnSp macro="">
      <xdr:nvCxnSpPr>
        <xdr:cNvPr id="100" name="直線コネクタ 99">
          <a:extLst>
            <a:ext uri="{FF2B5EF4-FFF2-40B4-BE49-F238E27FC236}">
              <a16:creationId xmlns:a16="http://schemas.microsoft.com/office/drawing/2014/main" id="{8CA26EBD-A44E-4552-959E-1E41004F8457}"/>
            </a:ext>
          </a:extLst>
        </xdr:cNvPr>
        <xdr:cNvCxnSpPr/>
      </xdr:nvCxnSpPr>
      <xdr:spPr>
        <a:xfrm flipV="1">
          <a:off x="1609725" y="5994612"/>
          <a:ext cx="6858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101" name="n_1aveValue有形固定資産減価償却率">
          <a:extLst>
            <a:ext uri="{FF2B5EF4-FFF2-40B4-BE49-F238E27FC236}">
              <a16:creationId xmlns:a16="http://schemas.microsoft.com/office/drawing/2014/main" id="{D3A20EAE-1AAC-4407-9F9D-0B84F81B0189}"/>
            </a:ext>
          </a:extLst>
        </xdr:cNvPr>
        <xdr:cNvSpPr txBox="1"/>
      </xdr:nvSpPr>
      <xdr:spPr>
        <a:xfrm>
          <a:off x="3470919"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58FE7893-6A9C-40D9-8832-6736293A6269}"/>
            </a:ext>
          </a:extLst>
        </xdr:cNvPr>
        <xdr:cNvSpPr txBox="1"/>
      </xdr:nvSpPr>
      <xdr:spPr>
        <a:xfrm>
          <a:off x="2797819" y="6011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103" name="n_3aveValue有形固定資産減価償却率">
          <a:extLst>
            <a:ext uri="{FF2B5EF4-FFF2-40B4-BE49-F238E27FC236}">
              <a16:creationId xmlns:a16="http://schemas.microsoft.com/office/drawing/2014/main" id="{A098361D-3C37-4E9E-B464-89D1242B506E}"/>
            </a:ext>
          </a:extLst>
        </xdr:cNvPr>
        <xdr:cNvSpPr txBox="1"/>
      </xdr:nvSpPr>
      <xdr:spPr>
        <a:xfrm>
          <a:off x="2112019"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104" name="n_4aveValue有形固定資産減価償却率">
          <a:extLst>
            <a:ext uri="{FF2B5EF4-FFF2-40B4-BE49-F238E27FC236}">
              <a16:creationId xmlns:a16="http://schemas.microsoft.com/office/drawing/2014/main" id="{F8B319DA-50D7-4FB1-9303-9DF718E1B5D9}"/>
            </a:ext>
          </a:extLst>
        </xdr:cNvPr>
        <xdr:cNvSpPr txBox="1"/>
      </xdr:nvSpPr>
      <xdr:spPr>
        <a:xfrm>
          <a:off x="1426219"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113894</xdr:rowOff>
    </xdr:from>
    <xdr:ext cx="405111" cy="259045"/>
    <xdr:sp macro="" textlink="">
      <xdr:nvSpPr>
        <xdr:cNvPr id="105" name="n_1mainValue有形固定資産減価償却率">
          <a:extLst>
            <a:ext uri="{FF2B5EF4-FFF2-40B4-BE49-F238E27FC236}">
              <a16:creationId xmlns:a16="http://schemas.microsoft.com/office/drawing/2014/main" id="{CE987E39-069E-4F86-8096-FF2EB3543E18}"/>
            </a:ext>
          </a:extLst>
        </xdr:cNvPr>
        <xdr:cNvSpPr txBox="1"/>
      </xdr:nvSpPr>
      <xdr:spPr>
        <a:xfrm>
          <a:off x="3470919" y="6025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99712</xdr:rowOff>
    </xdr:from>
    <xdr:ext cx="405111" cy="259045"/>
    <xdr:sp macro="" textlink="">
      <xdr:nvSpPr>
        <xdr:cNvPr id="106" name="n_2mainValue有形固定資産減価償却率">
          <a:extLst>
            <a:ext uri="{FF2B5EF4-FFF2-40B4-BE49-F238E27FC236}">
              <a16:creationId xmlns:a16="http://schemas.microsoft.com/office/drawing/2014/main" id="{F08F0B71-4138-41D1-BFC6-B978C7B2504D}"/>
            </a:ext>
          </a:extLst>
        </xdr:cNvPr>
        <xdr:cNvSpPr txBox="1"/>
      </xdr:nvSpPr>
      <xdr:spPr>
        <a:xfrm>
          <a:off x="2797819"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107" name="n_3mainValue有形固定資産減価償却率">
          <a:extLst>
            <a:ext uri="{FF2B5EF4-FFF2-40B4-BE49-F238E27FC236}">
              <a16:creationId xmlns:a16="http://schemas.microsoft.com/office/drawing/2014/main" id="{80A11C7A-AB3A-44D8-BABB-C6754140FC8F}"/>
            </a:ext>
          </a:extLst>
        </xdr:cNvPr>
        <xdr:cNvSpPr txBox="1"/>
      </xdr:nvSpPr>
      <xdr:spPr>
        <a:xfrm>
          <a:off x="2112019" y="603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139082</xdr:rowOff>
    </xdr:from>
    <xdr:ext cx="405111" cy="259045"/>
    <xdr:sp macro="" textlink="">
      <xdr:nvSpPr>
        <xdr:cNvPr id="108" name="n_4mainValue有形固定資産減価償却率">
          <a:extLst>
            <a:ext uri="{FF2B5EF4-FFF2-40B4-BE49-F238E27FC236}">
              <a16:creationId xmlns:a16="http://schemas.microsoft.com/office/drawing/2014/main" id="{1212B113-D0CB-4234-8B75-36FFC781BFD2}"/>
            </a:ext>
          </a:extLst>
        </xdr:cNvPr>
        <xdr:cNvSpPr txBox="1"/>
      </xdr:nvSpPr>
      <xdr:spPr>
        <a:xfrm>
          <a:off x="1426219"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7C807E76-A59A-4889-958F-10D51E4435DF}"/>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9265912-AB48-43F4-9E31-4AF74F544AB7}"/>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273F9DC-F382-401F-8A87-1EC286DC83CA}"/>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2C014CC-87C4-44CC-985D-8D1DEBE31334}"/>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DAD91F2-471F-46A0-B8BE-6BD04EB2F833}"/>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3EE6423-E0BB-4215-A84A-C1C19DF0A9A0}"/>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EABCD3B-BC6A-4ECB-85B9-FBBE5EA85D0A}"/>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66A693B-5CB1-4E55-B030-4B1B12E4E4EC}"/>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13FB668D-DC0C-4F66-9A67-DEA07938D854}"/>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0017A87-DB11-4EB4-8F9D-D50BA589953D}"/>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955B33F1-8C1A-42CD-886C-35C541E8FB6A}"/>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F7A8A82-D3EB-4C9A-8C1F-FF2F65745843}"/>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FCF7EA4-DB30-4ECA-A03D-F63F33F0BD91}"/>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債務償還比率は、比率が小さいほど債務償還能力が高いとされ、本市は類似団体</a:t>
          </a:r>
          <a:r>
            <a:rPr kumimoji="1" lang="ja-JP" altLang="en-US" sz="1100">
              <a:solidFill>
                <a:schemeClr val="dk1"/>
              </a:solidFill>
              <a:effectLst/>
              <a:latin typeface="+mn-lt"/>
              <a:ea typeface="+mn-ea"/>
              <a:cs typeface="+mn-cs"/>
            </a:rPr>
            <a:t>と比べて高い</a:t>
          </a:r>
          <a:r>
            <a:rPr kumimoji="1" lang="ja-JP" altLang="ja-JP" sz="1100">
              <a:solidFill>
                <a:schemeClr val="dk1"/>
              </a:solidFill>
              <a:effectLst/>
              <a:latin typeface="+mn-lt"/>
              <a:ea typeface="+mn-ea"/>
              <a:cs typeface="+mn-cs"/>
            </a:rPr>
            <a:t>水準であるが、</a:t>
          </a:r>
          <a:r>
            <a:rPr kumimoji="1" lang="ja-JP" altLang="en-US" sz="1100">
              <a:solidFill>
                <a:schemeClr val="dk1"/>
              </a:solidFill>
              <a:effectLst/>
              <a:latin typeface="+mn-lt"/>
              <a:ea typeface="+mn-ea"/>
              <a:cs typeface="+mn-cs"/>
            </a:rPr>
            <a:t>令和４年度については</a:t>
          </a:r>
          <a:r>
            <a:rPr kumimoji="1" lang="ja-JP" altLang="ja-JP" sz="1100">
              <a:solidFill>
                <a:schemeClr val="dk1"/>
              </a:solidFill>
              <a:effectLst/>
              <a:latin typeface="+mn-lt"/>
              <a:ea typeface="+mn-ea"/>
              <a:cs typeface="+mn-cs"/>
            </a:rPr>
            <a:t>大型事業で借り入れた地方債の償還が</a:t>
          </a:r>
          <a:r>
            <a:rPr kumimoji="1" lang="ja-JP" altLang="en-US" sz="1100">
              <a:solidFill>
                <a:schemeClr val="dk1"/>
              </a:solidFill>
              <a:effectLst/>
              <a:latin typeface="+mn-lt"/>
              <a:ea typeface="+mn-ea"/>
              <a:cs typeface="+mn-cs"/>
            </a:rPr>
            <a:t>始まっており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業務活動の収支改善に更に努める。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6298CD7E-3708-42E7-960A-EF67CF74F86A}"/>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1236A092-4EB5-4EFE-ADC5-73ADE44BD322}"/>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78AB1D8-E17D-4563-AF5C-43D4FC414393}"/>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D81B2638-D95A-436D-90C0-6E240E2B8F71}"/>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DD9DE09C-D577-4925-B449-D9BC980C007B}"/>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FBB3C40-4B1E-4B86-8FA9-9E5BDAD48F2F}"/>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41CD1609-CFBA-4366-AA99-280BCEC51B83}"/>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20D0A5F3-1014-4FBA-941D-1F5F4D7949DC}"/>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4A97F927-575C-4CCB-B057-64516BA62D46}"/>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EC23468-CE99-4DC2-9C41-6AE66364979B}"/>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B782EB5-01F0-48C1-9B14-20C348D3036F}"/>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E4C8F86-D8C0-4BF0-AF4F-03994E2AD375}"/>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AA8A84FE-A5B2-4C10-9C7B-DB0913B3228F}"/>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F87EE86-A825-49F8-9266-B00F14F789B1}"/>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BB04853E-44CB-4A78-B9D9-37C32B1DC28D}"/>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37" name="直線コネクタ 136">
          <a:extLst>
            <a:ext uri="{FF2B5EF4-FFF2-40B4-BE49-F238E27FC236}">
              <a16:creationId xmlns:a16="http://schemas.microsoft.com/office/drawing/2014/main" id="{BD71043F-01EE-461A-826B-55993FF26D9E}"/>
            </a:ext>
          </a:extLst>
        </xdr:cNvPr>
        <xdr:cNvCxnSpPr/>
      </xdr:nvCxnSpPr>
      <xdr:spPr>
        <a:xfrm flipV="1">
          <a:off x="13323570" y="5169958"/>
          <a:ext cx="1269" cy="120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38" name="債務償還比率最小値テキスト">
          <a:extLst>
            <a:ext uri="{FF2B5EF4-FFF2-40B4-BE49-F238E27FC236}">
              <a16:creationId xmlns:a16="http://schemas.microsoft.com/office/drawing/2014/main" id="{99108E39-2B62-44CC-B768-98D7C5D98BA0}"/>
            </a:ext>
          </a:extLst>
        </xdr:cNvPr>
        <xdr:cNvSpPr txBox="1"/>
      </xdr:nvSpPr>
      <xdr:spPr>
        <a:xfrm>
          <a:off x="13376275" y="63820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39" name="直線コネクタ 138">
          <a:extLst>
            <a:ext uri="{FF2B5EF4-FFF2-40B4-BE49-F238E27FC236}">
              <a16:creationId xmlns:a16="http://schemas.microsoft.com/office/drawing/2014/main" id="{E0C2A719-7279-436E-BF02-ED29945C4959}"/>
            </a:ext>
          </a:extLst>
        </xdr:cNvPr>
        <xdr:cNvCxnSpPr/>
      </xdr:nvCxnSpPr>
      <xdr:spPr>
        <a:xfrm>
          <a:off x="13255625" y="6378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2AACDC5B-5371-44BC-B9D2-C4B4079F5604}"/>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6337A3F2-8B20-461E-ADF2-8A2ABF9B73BE}"/>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54867</xdr:rowOff>
    </xdr:from>
    <xdr:ext cx="469744" cy="259045"/>
    <xdr:sp macro="" textlink="">
      <xdr:nvSpPr>
        <xdr:cNvPr id="142" name="債務償還比率平均値テキスト">
          <a:extLst>
            <a:ext uri="{FF2B5EF4-FFF2-40B4-BE49-F238E27FC236}">
              <a16:creationId xmlns:a16="http://schemas.microsoft.com/office/drawing/2014/main" id="{7F72513B-F59A-4ECB-B3BE-7CBA7C597E9B}"/>
            </a:ext>
          </a:extLst>
        </xdr:cNvPr>
        <xdr:cNvSpPr txBox="1"/>
      </xdr:nvSpPr>
      <xdr:spPr>
        <a:xfrm>
          <a:off x="13376275" y="5636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43" name="フローチャート: 判断 142">
          <a:extLst>
            <a:ext uri="{FF2B5EF4-FFF2-40B4-BE49-F238E27FC236}">
              <a16:creationId xmlns:a16="http://schemas.microsoft.com/office/drawing/2014/main" id="{E93A7926-602F-4F43-8B4C-F6FA36696B67}"/>
            </a:ext>
          </a:extLst>
        </xdr:cNvPr>
        <xdr:cNvSpPr/>
      </xdr:nvSpPr>
      <xdr:spPr>
        <a:xfrm>
          <a:off x="13293725" y="5658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44" name="フローチャート: 判断 143">
          <a:extLst>
            <a:ext uri="{FF2B5EF4-FFF2-40B4-BE49-F238E27FC236}">
              <a16:creationId xmlns:a16="http://schemas.microsoft.com/office/drawing/2014/main" id="{9F1EDAC2-AD31-48E7-9462-E367C7A39CF9}"/>
            </a:ext>
          </a:extLst>
        </xdr:cNvPr>
        <xdr:cNvSpPr/>
      </xdr:nvSpPr>
      <xdr:spPr>
        <a:xfrm>
          <a:off x="12639675" y="561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45" name="フローチャート: 判断 144">
          <a:extLst>
            <a:ext uri="{FF2B5EF4-FFF2-40B4-BE49-F238E27FC236}">
              <a16:creationId xmlns:a16="http://schemas.microsoft.com/office/drawing/2014/main" id="{859A2A71-15DE-4A2E-8AB1-4CD6B366CE4B}"/>
            </a:ext>
          </a:extLst>
        </xdr:cNvPr>
        <xdr:cNvSpPr/>
      </xdr:nvSpPr>
      <xdr:spPr>
        <a:xfrm>
          <a:off x="11953875" y="579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46" name="フローチャート: 判断 145">
          <a:extLst>
            <a:ext uri="{FF2B5EF4-FFF2-40B4-BE49-F238E27FC236}">
              <a16:creationId xmlns:a16="http://schemas.microsoft.com/office/drawing/2014/main" id="{40376027-E58E-4BBC-B385-C2F01D111B11}"/>
            </a:ext>
          </a:extLst>
        </xdr:cNvPr>
        <xdr:cNvSpPr/>
      </xdr:nvSpPr>
      <xdr:spPr>
        <a:xfrm>
          <a:off x="11268075" y="58197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47" name="フローチャート: 判断 146">
          <a:extLst>
            <a:ext uri="{FF2B5EF4-FFF2-40B4-BE49-F238E27FC236}">
              <a16:creationId xmlns:a16="http://schemas.microsoft.com/office/drawing/2014/main" id="{E322AAD9-52C7-418D-8BD5-08DA79CD4A9A}"/>
            </a:ext>
          </a:extLst>
        </xdr:cNvPr>
        <xdr:cNvSpPr/>
      </xdr:nvSpPr>
      <xdr:spPr>
        <a:xfrm>
          <a:off x="10582275" y="580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57FB00B-6393-4ECE-94B8-4F419807821D}"/>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1C52067-91FC-43C0-BFB5-401270ABC326}"/>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7D4171B-3793-4B0B-9BAA-AEC34E74CC64}"/>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CFE0AAE-4A57-451E-99EF-45E649D5F234}"/>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F716E22-3215-4ABC-96AE-D69DBF53BD6A}"/>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99399</xdr:rowOff>
    </xdr:from>
    <xdr:to>
      <xdr:col>76</xdr:col>
      <xdr:colOff>73025</xdr:colOff>
      <xdr:row>29</xdr:row>
      <xdr:rowOff>29549</xdr:rowOff>
    </xdr:to>
    <xdr:sp macro="" textlink="">
      <xdr:nvSpPr>
        <xdr:cNvPr id="153" name="楕円 152">
          <a:extLst>
            <a:ext uri="{FF2B5EF4-FFF2-40B4-BE49-F238E27FC236}">
              <a16:creationId xmlns:a16="http://schemas.microsoft.com/office/drawing/2014/main" id="{EC0D6318-B77C-483B-B846-A1E7EF15DE6B}"/>
            </a:ext>
          </a:extLst>
        </xdr:cNvPr>
        <xdr:cNvSpPr/>
      </xdr:nvSpPr>
      <xdr:spPr>
        <a:xfrm>
          <a:off x="13293725" y="55159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122276</xdr:rowOff>
    </xdr:from>
    <xdr:ext cx="469744" cy="259045"/>
    <xdr:sp macro="" textlink="">
      <xdr:nvSpPr>
        <xdr:cNvPr id="154" name="債務償還比率該当値テキスト">
          <a:extLst>
            <a:ext uri="{FF2B5EF4-FFF2-40B4-BE49-F238E27FC236}">
              <a16:creationId xmlns:a16="http://schemas.microsoft.com/office/drawing/2014/main" id="{7560BD3E-AFB2-414D-AD40-A76B1996B0ED}"/>
            </a:ext>
          </a:extLst>
        </xdr:cNvPr>
        <xdr:cNvSpPr txBox="1"/>
      </xdr:nvSpPr>
      <xdr:spPr>
        <a:xfrm>
          <a:off x="13376275" y="537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77809</xdr:rowOff>
    </xdr:from>
    <xdr:to>
      <xdr:col>72</xdr:col>
      <xdr:colOff>123825</xdr:colOff>
      <xdr:row>29</xdr:row>
      <xdr:rowOff>7959</xdr:rowOff>
    </xdr:to>
    <xdr:sp macro="" textlink="">
      <xdr:nvSpPr>
        <xdr:cNvPr id="155" name="楕円 154">
          <a:extLst>
            <a:ext uri="{FF2B5EF4-FFF2-40B4-BE49-F238E27FC236}">
              <a16:creationId xmlns:a16="http://schemas.microsoft.com/office/drawing/2014/main" id="{9A2848C0-9C13-474E-9729-5AF65C42DA76}"/>
            </a:ext>
          </a:extLst>
        </xdr:cNvPr>
        <xdr:cNvSpPr/>
      </xdr:nvSpPr>
      <xdr:spPr>
        <a:xfrm>
          <a:off x="12639675" y="54943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128609</xdr:rowOff>
    </xdr:from>
    <xdr:to>
      <xdr:col>76</xdr:col>
      <xdr:colOff>22225</xdr:colOff>
      <xdr:row>28</xdr:row>
      <xdr:rowOff>150199</xdr:rowOff>
    </xdr:to>
    <xdr:cxnSp macro="">
      <xdr:nvCxnSpPr>
        <xdr:cNvPr id="156" name="直線コネクタ 155">
          <a:extLst>
            <a:ext uri="{FF2B5EF4-FFF2-40B4-BE49-F238E27FC236}">
              <a16:creationId xmlns:a16="http://schemas.microsoft.com/office/drawing/2014/main" id="{279A5546-D567-4153-ADC7-9EAE80C16A8C}"/>
            </a:ext>
          </a:extLst>
        </xdr:cNvPr>
        <xdr:cNvCxnSpPr/>
      </xdr:nvCxnSpPr>
      <xdr:spPr>
        <a:xfrm>
          <a:off x="12690475" y="5545159"/>
          <a:ext cx="635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61637</xdr:rowOff>
    </xdr:from>
    <xdr:to>
      <xdr:col>68</xdr:col>
      <xdr:colOff>123825</xdr:colOff>
      <xdr:row>30</xdr:row>
      <xdr:rowOff>163237</xdr:rowOff>
    </xdr:to>
    <xdr:sp macro="" textlink="">
      <xdr:nvSpPr>
        <xdr:cNvPr id="157" name="楕円 156">
          <a:extLst>
            <a:ext uri="{FF2B5EF4-FFF2-40B4-BE49-F238E27FC236}">
              <a16:creationId xmlns:a16="http://schemas.microsoft.com/office/drawing/2014/main" id="{6A094225-C952-45A5-B014-22F6F920E76B}"/>
            </a:ext>
          </a:extLst>
        </xdr:cNvPr>
        <xdr:cNvSpPr/>
      </xdr:nvSpPr>
      <xdr:spPr>
        <a:xfrm>
          <a:off x="11953875" y="580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128609</xdr:rowOff>
    </xdr:from>
    <xdr:to>
      <xdr:col>72</xdr:col>
      <xdr:colOff>73025</xdr:colOff>
      <xdr:row>30</xdr:row>
      <xdr:rowOff>112437</xdr:rowOff>
    </xdr:to>
    <xdr:cxnSp macro="">
      <xdr:nvCxnSpPr>
        <xdr:cNvPr id="158" name="直線コネクタ 157">
          <a:extLst>
            <a:ext uri="{FF2B5EF4-FFF2-40B4-BE49-F238E27FC236}">
              <a16:creationId xmlns:a16="http://schemas.microsoft.com/office/drawing/2014/main" id="{11535495-DE3D-413A-9D63-C0A4DF54D7B4}"/>
            </a:ext>
          </a:extLst>
        </xdr:cNvPr>
        <xdr:cNvCxnSpPr/>
      </xdr:nvCxnSpPr>
      <xdr:spPr>
        <a:xfrm flipV="1">
          <a:off x="12004675" y="5545159"/>
          <a:ext cx="685800" cy="31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96901</xdr:rowOff>
    </xdr:from>
    <xdr:to>
      <xdr:col>64</xdr:col>
      <xdr:colOff>123825</xdr:colOff>
      <xdr:row>31</xdr:row>
      <xdr:rowOff>27051</xdr:rowOff>
    </xdr:to>
    <xdr:sp macro="" textlink="">
      <xdr:nvSpPr>
        <xdr:cNvPr id="159" name="楕円 158">
          <a:extLst>
            <a:ext uri="{FF2B5EF4-FFF2-40B4-BE49-F238E27FC236}">
              <a16:creationId xmlns:a16="http://schemas.microsoft.com/office/drawing/2014/main" id="{68071847-2CDE-425B-A8BC-9C33E4395BBA}"/>
            </a:ext>
          </a:extLst>
        </xdr:cNvPr>
        <xdr:cNvSpPr/>
      </xdr:nvSpPr>
      <xdr:spPr>
        <a:xfrm>
          <a:off x="11268075" y="58436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112437</xdr:rowOff>
    </xdr:from>
    <xdr:to>
      <xdr:col>68</xdr:col>
      <xdr:colOff>73025</xdr:colOff>
      <xdr:row>30</xdr:row>
      <xdr:rowOff>147701</xdr:rowOff>
    </xdr:to>
    <xdr:cxnSp macro="">
      <xdr:nvCxnSpPr>
        <xdr:cNvPr id="160" name="直線コネクタ 159">
          <a:extLst>
            <a:ext uri="{FF2B5EF4-FFF2-40B4-BE49-F238E27FC236}">
              <a16:creationId xmlns:a16="http://schemas.microsoft.com/office/drawing/2014/main" id="{AFC60758-4ED9-4AA8-A894-E3A4C1FB09DE}"/>
            </a:ext>
          </a:extLst>
        </xdr:cNvPr>
        <xdr:cNvCxnSpPr/>
      </xdr:nvCxnSpPr>
      <xdr:spPr>
        <a:xfrm flipV="1">
          <a:off x="11318875" y="5859187"/>
          <a:ext cx="6858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58759</xdr:rowOff>
    </xdr:from>
    <xdr:to>
      <xdr:col>60</xdr:col>
      <xdr:colOff>123825</xdr:colOff>
      <xdr:row>30</xdr:row>
      <xdr:rowOff>160359</xdr:rowOff>
    </xdr:to>
    <xdr:sp macro="" textlink="">
      <xdr:nvSpPr>
        <xdr:cNvPr id="161" name="楕円 160">
          <a:extLst>
            <a:ext uri="{FF2B5EF4-FFF2-40B4-BE49-F238E27FC236}">
              <a16:creationId xmlns:a16="http://schemas.microsoft.com/office/drawing/2014/main" id="{15F2851B-D499-447F-84E5-D7AB4F5AC0C7}"/>
            </a:ext>
          </a:extLst>
        </xdr:cNvPr>
        <xdr:cNvSpPr/>
      </xdr:nvSpPr>
      <xdr:spPr>
        <a:xfrm>
          <a:off x="10582275" y="580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109559</xdr:rowOff>
    </xdr:from>
    <xdr:to>
      <xdr:col>64</xdr:col>
      <xdr:colOff>73025</xdr:colOff>
      <xdr:row>30</xdr:row>
      <xdr:rowOff>147701</xdr:rowOff>
    </xdr:to>
    <xdr:cxnSp macro="">
      <xdr:nvCxnSpPr>
        <xdr:cNvPr id="162" name="直線コネクタ 161">
          <a:extLst>
            <a:ext uri="{FF2B5EF4-FFF2-40B4-BE49-F238E27FC236}">
              <a16:creationId xmlns:a16="http://schemas.microsoft.com/office/drawing/2014/main" id="{7BA4EB98-6DA2-472B-884B-310E9DE7F75A}"/>
            </a:ext>
          </a:extLst>
        </xdr:cNvPr>
        <xdr:cNvCxnSpPr/>
      </xdr:nvCxnSpPr>
      <xdr:spPr>
        <a:xfrm>
          <a:off x="10633075" y="5856309"/>
          <a:ext cx="6858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125867</xdr:rowOff>
    </xdr:from>
    <xdr:ext cx="469744" cy="259045"/>
    <xdr:sp macro="" textlink="">
      <xdr:nvSpPr>
        <xdr:cNvPr id="163" name="n_1aveValue債務償還比率">
          <a:extLst>
            <a:ext uri="{FF2B5EF4-FFF2-40B4-BE49-F238E27FC236}">
              <a16:creationId xmlns:a16="http://schemas.microsoft.com/office/drawing/2014/main" id="{A068DD05-8D73-4230-AFC1-7EB65CDBE982}"/>
            </a:ext>
          </a:extLst>
        </xdr:cNvPr>
        <xdr:cNvSpPr txBox="1"/>
      </xdr:nvSpPr>
      <xdr:spPr>
        <a:xfrm>
          <a:off x="12461952" y="570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168489</xdr:rowOff>
    </xdr:from>
    <xdr:ext cx="469744" cy="259045"/>
    <xdr:sp macro="" textlink="">
      <xdr:nvSpPr>
        <xdr:cNvPr id="164" name="n_2aveValue債務償還比率">
          <a:extLst>
            <a:ext uri="{FF2B5EF4-FFF2-40B4-BE49-F238E27FC236}">
              <a16:creationId xmlns:a16="http://schemas.microsoft.com/office/drawing/2014/main" id="{8CD29AA9-917E-4120-B3BF-4445E81D356B}"/>
            </a:ext>
          </a:extLst>
        </xdr:cNvPr>
        <xdr:cNvSpPr txBox="1"/>
      </xdr:nvSpPr>
      <xdr:spPr>
        <a:xfrm>
          <a:off x="11788852" y="557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19709</xdr:rowOff>
    </xdr:from>
    <xdr:ext cx="469744" cy="259045"/>
    <xdr:sp macro="" textlink="">
      <xdr:nvSpPr>
        <xdr:cNvPr id="165" name="n_3aveValue債務償還比率">
          <a:extLst>
            <a:ext uri="{FF2B5EF4-FFF2-40B4-BE49-F238E27FC236}">
              <a16:creationId xmlns:a16="http://schemas.microsoft.com/office/drawing/2014/main" id="{5AE7380F-C002-4546-8D76-D349E4454A20}"/>
            </a:ext>
          </a:extLst>
        </xdr:cNvPr>
        <xdr:cNvSpPr txBox="1"/>
      </xdr:nvSpPr>
      <xdr:spPr>
        <a:xfrm>
          <a:off x="11103052" y="560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4956</xdr:rowOff>
    </xdr:from>
    <xdr:ext cx="469744" cy="259045"/>
    <xdr:sp macro="" textlink="">
      <xdr:nvSpPr>
        <xdr:cNvPr id="166" name="n_4aveValue債務償還比率">
          <a:extLst>
            <a:ext uri="{FF2B5EF4-FFF2-40B4-BE49-F238E27FC236}">
              <a16:creationId xmlns:a16="http://schemas.microsoft.com/office/drawing/2014/main" id="{2FA916CA-36F7-4986-922E-DC84D3AE30C2}"/>
            </a:ext>
          </a:extLst>
        </xdr:cNvPr>
        <xdr:cNvSpPr txBox="1"/>
      </xdr:nvSpPr>
      <xdr:spPr>
        <a:xfrm>
          <a:off x="10417252" y="558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24486</xdr:rowOff>
    </xdr:from>
    <xdr:ext cx="469744" cy="259045"/>
    <xdr:sp macro="" textlink="">
      <xdr:nvSpPr>
        <xdr:cNvPr id="167" name="n_1mainValue債務償還比率">
          <a:extLst>
            <a:ext uri="{FF2B5EF4-FFF2-40B4-BE49-F238E27FC236}">
              <a16:creationId xmlns:a16="http://schemas.microsoft.com/office/drawing/2014/main" id="{90059629-E89D-43F2-9D27-8A44BEAD9B5D}"/>
            </a:ext>
          </a:extLst>
        </xdr:cNvPr>
        <xdr:cNvSpPr txBox="1"/>
      </xdr:nvSpPr>
      <xdr:spPr>
        <a:xfrm>
          <a:off x="12461952" y="52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154364</xdr:rowOff>
    </xdr:from>
    <xdr:ext cx="469744" cy="259045"/>
    <xdr:sp macro="" textlink="">
      <xdr:nvSpPr>
        <xdr:cNvPr id="168" name="n_2mainValue債務償還比率">
          <a:extLst>
            <a:ext uri="{FF2B5EF4-FFF2-40B4-BE49-F238E27FC236}">
              <a16:creationId xmlns:a16="http://schemas.microsoft.com/office/drawing/2014/main" id="{C122993A-A77E-4270-943C-E5D8659770C2}"/>
            </a:ext>
          </a:extLst>
        </xdr:cNvPr>
        <xdr:cNvSpPr txBox="1"/>
      </xdr:nvSpPr>
      <xdr:spPr>
        <a:xfrm>
          <a:off x="11788852" y="590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18178</xdr:rowOff>
    </xdr:from>
    <xdr:ext cx="469744" cy="259045"/>
    <xdr:sp macro="" textlink="">
      <xdr:nvSpPr>
        <xdr:cNvPr id="169" name="n_3mainValue債務償還比率">
          <a:extLst>
            <a:ext uri="{FF2B5EF4-FFF2-40B4-BE49-F238E27FC236}">
              <a16:creationId xmlns:a16="http://schemas.microsoft.com/office/drawing/2014/main" id="{38AA2417-FCD1-40F0-8834-CD2AC793E4A6}"/>
            </a:ext>
          </a:extLst>
        </xdr:cNvPr>
        <xdr:cNvSpPr txBox="1"/>
      </xdr:nvSpPr>
      <xdr:spPr>
        <a:xfrm>
          <a:off x="11103052" y="593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151486</xdr:rowOff>
    </xdr:from>
    <xdr:ext cx="469744" cy="259045"/>
    <xdr:sp macro="" textlink="">
      <xdr:nvSpPr>
        <xdr:cNvPr id="170" name="n_4mainValue債務償還比率">
          <a:extLst>
            <a:ext uri="{FF2B5EF4-FFF2-40B4-BE49-F238E27FC236}">
              <a16:creationId xmlns:a16="http://schemas.microsoft.com/office/drawing/2014/main" id="{D79C7A40-9C5A-4234-A3F5-B9162AB46DFB}"/>
            </a:ext>
          </a:extLst>
        </xdr:cNvPr>
        <xdr:cNvSpPr txBox="1"/>
      </xdr:nvSpPr>
      <xdr:spPr>
        <a:xfrm>
          <a:off x="10417252" y="589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965FCC55-183A-4710-9A57-98066232CE42}"/>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241EEF6-90F0-482B-B0A1-A216C63C6015}"/>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BB73A7B0-B53F-45B9-A663-CFBE7CCD0D0E}"/>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162B40A-ABE6-46A9-8E35-9211D27F5964}"/>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FDE04DA-7A40-49B8-A476-8F8B65293471}"/>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1E50A1A-E04D-4FF4-81FB-D3B9B44B3D6B}"/>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2C07DB4-A4ED-44CC-AC88-9B2B15B82DA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7D9F61-4B3C-44CE-81B6-E3E3BB60BFF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7675C5E-0710-4F25-B264-F5C908F80F2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4D4941A-B592-4099-93B2-23ABA7F33F18}"/>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A92BF7F-6B33-4D26-86BC-183F57A6054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0D194B-1635-4AAF-A6D2-009664407FA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D0C63F-5DB8-4210-B7BB-F1EBA9CAC029}"/>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6FF7FD-9BE0-4ED9-8269-EDE6C928F78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0EB438-A7C1-4CFD-BC2B-F6EA4A358557}"/>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E55F3C0-68C0-4067-9E3E-749C9931DC79}"/>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113,735
109,289
125.34
61,454,324
60,358,621
695,552
26,794,016
37,318,463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9A3E94-6023-4A98-A25A-9223A17CE75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F240A93-15EC-4C90-B7D5-FCA165D902EF}"/>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183F6B-59F2-44AB-9959-41ED43E50B21}"/>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AC46E8-6BAF-492C-A7C0-276F52FEFE2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464807-CBB5-43C8-AE2B-A2655F2BA8BA}"/>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FEF8F4-3DE5-43FB-8231-136E77CF7F8E}"/>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5C06A68-A61E-4216-9C92-3142AE35B5F0}"/>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AB1418B-85A8-47B9-9008-68C00EBFE77D}"/>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43D5F5-FB0B-4E97-9EAF-922D7A90303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125395-F8C1-44EA-8422-9CDFB022AE54}"/>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B9AF49-38DA-4C4E-8152-8A2950320619}"/>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5EFCCA-F624-48AB-AD82-9012CCB6B1C1}"/>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70A11A-B176-439C-AD80-E54CFA0D41F8}"/>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7353066-C197-47D1-98A4-D431E4DB9C0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38970B-404D-4CDF-9A8E-C215D2F0A9DB}"/>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A2A572-17B2-48D4-BA0E-BEFB9A59A17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EAA933-82B1-45A4-9E54-0D8EE7C9B6D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C50556-C038-46D7-B9B8-96033283AFC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AB08A18-33CF-42C6-8CAA-149C4A9B7597}"/>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D8BB3D3-D685-4B3E-90C7-9C1D3EC02A1E}"/>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667A295-9BE7-4C91-ADE7-57407FF5F66D}"/>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43FF1F-C53F-4269-9844-F666EF30421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DA78B42-257C-4370-A252-7B27CC84308E}"/>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4CE2A1-45C7-4D8B-8293-BD8D4AEE7CE1}"/>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DAB039-19AA-4A64-82BB-266D10E840F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6991DF-EC53-45C5-9C81-DF2A7231E6A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4D58FF-DDA8-446B-B2A4-7AA18EEB08BB}"/>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AED97F-05E8-45D6-ACD0-FC9648993F22}"/>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768C2C7-1AAD-4F0A-BD85-49A15774EE4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2DE6F9-DF5A-41F7-9F9A-5601BAB5803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E98115-035C-42D4-8349-F1FD5626AFD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D47C5C-A07D-4C98-91A2-0EC1B5C650C3}"/>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BBEA46E-73DF-4ED6-AF92-0CC48218F919}"/>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04E8B3A-8125-4273-8883-30236220896E}"/>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1416D8A-7879-4268-8CE8-3CA8273F16C2}"/>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D9AF744F-5BA6-4775-BBC9-558DE9DD3C1C}"/>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F6A064F-CD39-4A2D-BC21-64B300C1ECD5}"/>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E79F755-EBCE-4820-8C43-14C8D9C7F99A}"/>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9274C6E-0461-4C5D-8101-A8F9CBC16DA1}"/>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B7EB4E3-6456-4463-8DF5-E45172C7B4D0}"/>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7A547E1-6CD4-4303-8DD6-DA9CA0B8947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07D6038-061E-4B24-B19A-D20E1A9D6EC9}"/>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6B427BA-C11A-456C-BFD4-3564CD01ED2A}"/>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a:extLst>
            <a:ext uri="{FF2B5EF4-FFF2-40B4-BE49-F238E27FC236}">
              <a16:creationId xmlns:a16="http://schemas.microsoft.com/office/drawing/2014/main" id="{FD7D28D3-8422-4B61-B63A-BF311C27004E}"/>
            </a:ext>
          </a:extLst>
        </xdr:cNvPr>
        <xdr:cNvCxnSpPr/>
      </xdr:nvCxnSpPr>
      <xdr:spPr>
        <a:xfrm flipV="1">
          <a:off x="4177665" y="5560568"/>
          <a:ext cx="0" cy="1259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a:extLst>
            <a:ext uri="{FF2B5EF4-FFF2-40B4-BE49-F238E27FC236}">
              <a16:creationId xmlns:a16="http://schemas.microsoft.com/office/drawing/2014/main" id="{E52831C3-C732-46FF-8677-95B11711BA14}"/>
            </a:ext>
          </a:extLst>
        </xdr:cNvPr>
        <xdr:cNvSpPr txBox="1"/>
      </xdr:nvSpPr>
      <xdr:spPr>
        <a:xfrm>
          <a:off x="4216400" y="6823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a:extLst>
            <a:ext uri="{FF2B5EF4-FFF2-40B4-BE49-F238E27FC236}">
              <a16:creationId xmlns:a16="http://schemas.microsoft.com/office/drawing/2014/main" id="{05861032-569C-408D-A49E-42B683AA13B4}"/>
            </a:ext>
          </a:extLst>
        </xdr:cNvPr>
        <xdr:cNvCxnSpPr/>
      </xdr:nvCxnSpPr>
      <xdr:spPr>
        <a:xfrm>
          <a:off x="4108450" y="6819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A25812CA-0335-4FA5-8B1B-3966A091DC6B}"/>
            </a:ext>
          </a:extLst>
        </xdr:cNvPr>
        <xdr:cNvSpPr txBox="1"/>
      </xdr:nvSpPr>
      <xdr:spPr>
        <a:xfrm>
          <a:off x="4216400" y="53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3EB0E469-C87C-4B6F-8B26-06E8D66C63A8}"/>
            </a:ext>
          </a:extLst>
        </xdr:cNvPr>
        <xdr:cNvCxnSpPr/>
      </xdr:nvCxnSpPr>
      <xdr:spPr>
        <a:xfrm>
          <a:off x="4108450" y="5560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559A4B39-EEBF-4289-8D8D-D132EDF4F505}"/>
            </a:ext>
          </a:extLst>
        </xdr:cNvPr>
        <xdr:cNvSpPr txBox="1"/>
      </xdr:nvSpPr>
      <xdr:spPr>
        <a:xfrm>
          <a:off x="4216400" y="6141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4DED6EA3-9DC9-4F64-955F-B1C7F6F01678}"/>
            </a:ext>
          </a:extLst>
        </xdr:cNvPr>
        <xdr:cNvSpPr/>
      </xdr:nvSpPr>
      <xdr:spPr>
        <a:xfrm>
          <a:off x="412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6AD94E17-64D2-4781-9560-1E78985B1D3E}"/>
            </a:ext>
          </a:extLst>
        </xdr:cNvPr>
        <xdr:cNvSpPr/>
      </xdr:nvSpPr>
      <xdr:spPr>
        <a:xfrm>
          <a:off x="3384550" y="61147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a:extLst>
            <a:ext uri="{FF2B5EF4-FFF2-40B4-BE49-F238E27FC236}">
              <a16:creationId xmlns:a16="http://schemas.microsoft.com/office/drawing/2014/main" id="{2D36A256-2172-4ABA-96B8-A2EA348903F4}"/>
            </a:ext>
          </a:extLst>
        </xdr:cNvPr>
        <xdr:cNvSpPr/>
      </xdr:nvSpPr>
      <xdr:spPr>
        <a:xfrm>
          <a:off x="2571750" y="6105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a:extLst>
            <a:ext uri="{FF2B5EF4-FFF2-40B4-BE49-F238E27FC236}">
              <a16:creationId xmlns:a16="http://schemas.microsoft.com/office/drawing/2014/main" id="{D95966FF-F7C6-421C-840A-79C7FA24CE4E}"/>
            </a:ext>
          </a:extLst>
        </xdr:cNvPr>
        <xdr:cNvSpPr/>
      </xdr:nvSpPr>
      <xdr:spPr>
        <a:xfrm>
          <a:off x="1778000" y="60919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7458F4C6-96AC-4F09-86EC-7D94CC55D4F1}"/>
            </a:ext>
          </a:extLst>
        </xdr:cNvPr>
        <xdr:cNvSpPr/>
      </xdr:nvSpPr>
      <xdr:spPr>
        <a:xfrm>
          <a:off x="984250" y="60530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B028198-AB43-4234-8842-5E882ECB39A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429ACC0-64EA-4655-83E7-01F1F1F52A5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8ED8FB1-5C6A-4306-B0F5-3DF03BECC2A1}"/>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5D3BFD-E210-47EB-BE12-32CB692BB19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9CB7CE-930F-4466-A647-7B18F4CAFDFF}"/>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41402</xdr:rowOff>
    </xdr:from>
    <xdr:to>
      <xdr:col>24</xdr:col>
      <xdr:colOff>114300</xdr:colOff>
      <xdr:row>37</xdr:row>
      <xdr:rowOff>143002</xdr:rowOff>
    </xdr:to>
    <xdr:sp macro="" textlink="">
      <xdr:nvSpPr>
        <xdr:cNvPr id="71" name="楕円 70">
          <a:extLst>
            <a:ext uri="{FF2B5EF4-FFF2-40B4-BE49-F238E27FC236}">
              <a16:creationId xmlns:a16="http://schemas.microsoft.com/office/drawing/2014/main" id="{4737B6FB-8F95-43AA-BD5E-FBF5C9279554}"/>
            </a:ext>
          </a:extLst>
        </xdr:cNvPr>
        <xdr:cNvSpPr/>
      </xdr:nvSpPr>
      <xdr:spPr>
        <a:xfrm>
          <a:off x="4127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64279</xdr:rowOff>
    </xdr:from>
    <xdr:ext cx="405111" cy="259045"/>
    <xdr:sp macro="" textlink="">
      <xdr:nvSpPr>
        <xdr:cNvPr id="72" name="【道路】&#10;有形固定資産減価償却率該当値テキスト">
          <a:extLst>
            <a:ext uri="{FF2B5EF4-FFF2-40B4-BE49-F238E27FC236}">
              <a16:creationId xmlns:a16="http://schemas.microsoft.com/office/drawing/2014/main" id="{14A3F4F2-8764-4489-8FB7-422AD68CDCF7}"/>
            </a:ext>
          </a:extLst>
        </xdr:cNvPr>
        <xdr:cNvSpPr txBox="1"/>
      </xdr:nvSpPr>
      <xdr:spPr>
        <a:xfrm>
          <a:off x="4216400" y="6014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18542</xdr:rowOff>
    </xdr:from>
    <xdr:to>
      <xdr:col>20</xdr:col>
      <xdr:colOff>38100</xdr:colOff>
      <xdr:row>37</xdr:row>
      <xdr:rowOff>120142</xdr:rowOff>
    </xdr:to>
    <xdr:sp macro="" textlink="">
      <xdr:nvSpPr>
        <xdr:cNvPr id="73" name="楕円 72">
          <a:extLst>
            <a:ext uri="{FF2B5EF4-FFF2-40B4-BE49-F238E27FC236}">
              <a16:creationId xmlns:a16="http://schemas.microsoft.com/office/drawing/2014/main" id="{0EC8C44C-5545-47BC-AC91-302AA0D02573}"/>
            </a:ext>
          </a:extLst>
        </xdr:cNvPr>
        <xdr:cNvSpPr/>
      </xdr:nvSpPr>
      <xdr:spPr>
        <a:xfrm>
          <a:off x="3384550" y="61335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69342</xdr:rowOff>
    </xdr:from>
    <xdr:to>
      <xdr:col>24</xdr:col>
      <xdr:colOff>63500</xdr:colOff>
      <xdr:row>37</xdr:row>
      <xdr:rowOff>92202</xdr:rowOff>
    </xdr:to>
    <xdr:cxnSp macro="">
      <xdr:nvCxnSpPr>
        <xdr:cNvPr id="74" name="直線コネクタ 73">
          <a:extLst>
            <a:ext uri="{FF2B5EF4-FFF2-40B4-BE49-F238E27FC236}">
              <a16:creationId xmlns:a16="http://schemas.microsoft.com/office/drawing/2014/main" id="{85C04FC4-71AD-4693-897D-405A51884B98}"/>
            </a:ext>
          </a:extLst>
        </xdr:cNvPr>
        <xdr:cNvCxnSpPr/>
      </xdr:nvCxnSpPr>
      <xdr:spPr>
        <a:xfrm>
          <a:off x="3429000" y="6184392"/>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5" name="楕円 74">
          <a:extLst>
            <a:ext uri="{FF2B5EF4-FFF2-40B4-BE49-F238E27FC236}">
              <a16:creationId xmlns:a16="http://schemas.microsoft.com/office/drawing/2014/main" id="{BC743E9B-B31C-4B48-9E76-7F78B1B2D7D1}"/>
            </a:ext>
          </a:extLst>
        </xdr:cNvPr>
        <xdr:cNvSpPr/>
      </xdr:nvSpPr>
      <xdr:spPr>
        <a:xfrm>
          <a:off x="257175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37</xdr:row>
      <xdr:rowOff>69342</xdr:rowOff>
    </xdr:to>
    <xdr:cxnSp macro="">
      <xdr:nvCxnSpPr>
        <xdr:cNvPr id="76" name="直線コネクタ 75">
          <a:extLst>
            <a:ext uri="{FF2B5EF4-FFF2-40B4-BE49-F238E27FC236}">
              <a16:creationId xmlns:a16="http://schemas.microsoft.com/office/drawing/2014/main" id="{A686393D-F66C-44DC-A66E-DEF073477BFB}"/>
            </a:ext>
          </a:extLst>
        </xdr:cNvPr>
        <xdr:cNvCxnSpPr/>
      </xdr:nvCxnSpPr>
      <xdr:spPr>
        <a:xfrm>
          <a:off x="2622550" y="6003290"/>
          <a:ext cx="806450" cy="18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xdr:rowOff>
    </xdr:from>
    <xdr:to>
      <xdr:col>10</xdr:col>
      <xdr:colOff>165100</xdr:colOff>
      <xdr:row>36</xdr:row>
      <xdr:rowOff>115570</xdr:rowOff>
    </xdr:to>
    <xdr:sp macro="" textlink="">
      <xdr:nvSpPr>
        <xdr:cNvPr id="77" name="楕円 76">
          <a:extLst>
            <a:ext uri="{FF2B5EF4-FFF2-40B4-BE49-F238E27FC236}">
              <a16:creationId xmlns:a16="http://schemas.microsoft.com/office/drawing/2014/main" id="{3B45D047-35D5-42CD-ADC8-C69350F8D5C3}"/>
            </a:ext>
          </a:extLst>
        </xdr:cNvPr>
        <xdr:cNvSpPr/>
      </xdr:nvSpPr>
      <xdr:spPr>
        <a:xfrm>
          <a:off x="17780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64770</xdr:rowOff>
    </xdr:to>
    <xdr:cxnSp macro="">
      <xdr:nvCxnSpPr>
        <xdr:cNvPr id="78" name="直線コネクタ 77">
          <a:extLst>
            <a:ext uri="{FF2B5EF4-FFF2-40B4-BE49-F238E27FC236}">
              <a16:creationId xmlns:a16="http://schemas.microsoft.com/office/drawing/2014/main" id="{A32A9736-6D65-4284-BFEE-058A6B79F107}"/>
            </a:ext>
          </a:extLst>
        </xdr:cNvPr>
        <xdr:cNvCxnSpPr/>
      </xdr:nvCxnSpPr>
      <xdr:spPr>
        <a:xfrm flipV="1">
          <a:off x="1828800" y="600329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20828</xdr:rowOff>
    </xdr:from>
    <xdr:to>
      <xdr:col>6</xdr:col>
      <xdr:colOff>38100</xdr:colOff>
      <xdr:row>36</xdr:row>
      <xdr:rowOff>122428</xdr:rowOff>
    </xdr:to>
    <xdr:sp macro="" textlink="">
      <xdr:nvSpPr>
        <xdr:cNvPr id="79" name="楕円 78">
          <a:extLst>
            <a:ext uri="{FF2B5EF4-FFF2-40B4-BE49-F238E27FC236}">
              <a16:creationId xmlns:a16="http://schemas.microsoft.com/office/drawing/2014/main" id="{2EAFEEA2-A339-4FB0-B3CC-65D8AA72C268}"/>
            </a:ext>
          </a:extLst>
        </xdr:cNvPr>
        <xdr:cNvSpPr/>
      </xdr:nvSpPr>
      <xdr:spPr>
        <a:xfrm>
          <a:off x="984250" y="59707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71628</xdr:rowOff>
    </xdr:to>
    <xdr:cxnSp macro="">
      <xdr:nvCxnSpPr>
        <xdr:cNvPr id="80" name="直線コネクタ 79">
          <a:extLst>
            <a:ext uri="{FF2B5EF4-FFF2-40B4-BE49-F238E27FC236}">
              <a16:creationId xmlns:a16="http://schemas.microsoft.com/office/drawing/2014/main" id="{87457411-D2F2-4EDE-B4E6-390381E350C8}"/>
            </a:ext>
          </a:extLst>
        </xdr:cNvPr>
        <xdr:cNvCxnSpPr/>
      </xdr:nvCxnSpPr>
      <xdr:spPr>
        <a:xfrm flipV="1">
          <a:off x="1028700" y="6014720"/>
          <a:ext cx="8001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55DC3E9D-63C8-4DAC-812C-AD22FC59005E}"/>
            </a:ext>
          </a:extLst>
        </xdr:cNvPr>
        <xdr:cNvSpPr txBox="1"/>
      </xdr:nvSpPr>
      <xdr:spPr>
        <a:xfrm>
          <a:off x="32391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76979</xdr:rowOff>
    </xdr:from>
    <xdr:ext cx="405111" cy="259045"/>
    <xdr:sp macro="" textlink="">
      <xdr:nvSpPr>
        <xdr:cNvPr id="82" name="n_2aveValue【道路】&#10;有形固定資産減価償却率">
          <a:extLst>
            <a:ext uri="{FF2B5EF4-FFF2-40B4-BE49-F238E27FC236}">
              <a16:creationId xmlns:a16="http://schemas.microsoft.com/office/drawing/2014/main" id="{B5813C67-FF98-4BEB-A428-AEF08196885A}"/>
            </a:ext>
          </a:extLst>
        </xdr:cNvPr>
        <xdr:cNvSpPr txBox="1"/>
      </xdr:nvSpPr>
      <xdr:spPr>
        <a:xfrm>
          <a:off x="2439044" y="619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3" name="n_3aveValue【道路】&#10;有形固定資産減価償却率">
          <a:extLst>
            <a:ext uri="{FF2B5EF4-FFF2-40B4-BE49-F238E27FC236}">
              <a16:creationId xmlns:a16="http://schemas.microsoft.com/office/drawing/2014/main" id="{FC3C36DC-6D40-4693-A055-01C68749D748}"/>
            </a:ext>
          </a:extLst>
        </xdr:cNvPr>
        <xdr:cNvSpPr txBox="1"/>
      </xdr:nvSpPr>
      <xdr:spPr>
        <a:xfrm>
          <a:off x="1645294" y="617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24401</xdr:rowOff>
    </xdr:from>
    <xdr:ext cx="405111" cy="259045"/>
    <xdr:sp macro="" textlink="">
      <xdr:nvSpPr>
        <xdr:cNvPr id="84" name="n_4aveValue【道路】&#10;有形固定資産減価償却率">
          <a:extLst>
            <a:ext uri="{FF2B5EF4-FFF2-40B4-BE49-F238E27FC236}">
              <a16:creationId xmlns:a16="http://schemas.microsoft.com/office/drawing/2014/main" id="{E6E13683-09B5-4E70-BFD8-DCB8AD97ACDF}"/>
            </a:ext>
          </a:extLst>
        </xdr:cNvPr>
        <xdr:cNvSpPr txBox="1"/>
      </xdr:nvSpPr>
      <xdr:spPr>
        <a:xfrm>
          <a:off x="851544" y="613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111269</xdr:rowOff>
    </xdr:from>
    <xdr:ext cx="405111" cy="259045"/>
    <xdr:sp macro="" textlink="">
      <xdr:nvSpPr>
        <xdr:cNvPr id="85" name="n_1mainValue【道路】&#10;有形固定資産減価償却率">
          <a:extLst>
            <a:ext uri="{FF2B5EF4-FFF2-40B4-BE49-F238E27FC236}">
              <a16:creationId xmlns:a16="http://schemas.microsoft.com/office/drawing/2014/main" id="{A86CA561-24ED-4AD6-8C77-730CF116A31D}"/>
            </a:ext>
          </a:extLst>
        </xdr:cNvPr>
        <xdr:cNvSpPr txBox="1"/>
      </xdr:nvSpPr>
      <xdr:spPr>
        <a:xfrm>
          <a:off x="3239144" y="622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6" name="n_2mainValue【道路】&#10;有形固定資産減価償却率">
          <a:extLst>
            <a:ext uri="{FF2B5EF4-FFF2-40B4-BE49-F238E27FC236}">
              <a16:creationId xmlns:a16="http://schemas.microsoft.com/office/drawing/2014/main" id="{DB195D01-9FAE-46ED-B3C3-640A0F1DE98B}"/>
            </a:ext>
          </a:extLst>
        </xdr:cNvPr>
        <xdr:cNvSpPr txBox="1"/>
      </xdr:nvSpPr>
      <xdr:spPr>
        <a:xfrm>
          <a:off x="2439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132097</xdr:rowOff>
    </xdr:from>
    <xdr:ext cx="405111" cy="259045"/>
    <xdr:sp macro="" textlink="">
      <xdr:nvSpPr>
        <xdr:cNvPr id="87" name="n_3mainValue【道路】&#10;有形固定資産減価償却率">
          <a:extLst>
            <a:ext uri="{FF2B5EF4-FFF2-40B4-BE49-F238E27FC236}">
              <a16:creationId xmlns:a16="http://schemas.microsoft.com/office/drawing/2014/main" id="{0A4657D7-BE55-4D9B-A989-832530B1A3BC}"/>
            </a:ext>
          </a:extLst>
        </xdr:cNvPr>
        <xdr:cNvSpPr txBox="1"/>
      </xdr:nvSpPr>
      <xdr:spPr>
        <a:xfrm>
          <a:off x="164529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138955</xdr:rowOff>
    </xdr:from>
    <xdr:ext cx="405111" cy="259045"/>
    <xdr:sp macro="" textlink="">
      <xdr:nvSpPr>
        <xdr:cNvPr id="88" name="n_4mainValue【道路】&#10;有形固定資産減価償却率">
          <a:extLst>
            <a:ext uri="{FF2B5EF4-FFF2-40B4-BE49-F238E27FC236}">
              <a16:creationId xmlns:a16="http://schemas.microsoft.com/office/drawing/2014/main" id="{E0EE0708-F379-415A-809E-DE3E2821DF6F}"/>
            </a:ext>
          </a:extLst>
        </xdr:cNvPr>
        <xdr:cNvSpPr txBox="1"/>
      </xdr:nvSpPr>
      <xdr:spPr>
        <a:xfrm>
          <a:off x="851544" y="5758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E49836F5-E0AD-4F41-965E-953C3E4ACC83}"/>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D99FC2C-C9FC-4537-A9A1-76A8A03734CE}"/>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A44D179-8ED4-4B71-94C8-3985622F1DF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54A99BE-7A44-42BC-B4FD-99597E3F2B5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248CDEB-103B-487E-923E-CA7FCFB1989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260E2B8-CE9D-46FE-94AF-E9CEA6945871}"/>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3CF6DCE-CADD-457E-9BF4-65404D02ACAE}"/>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D06A7FE-1D90-455E-91A1-5CF2D744A7B3}"/>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B703A75-D9D0-4FFA-83DE-E3FF577A295C}"/>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43BFBD5-0C40-45BA-8B46-A772631AB995}"/>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1535206-F9BA-4E92-AFD9-8D0D8B3BFA49}"/>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3A0F68CF-93D3-4E49-BABC-DAEE3AC302ED}"/>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CD2BA87-17C7-498D-BC11-8AD9D46D95FC}"/>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C2E75B6A-8244-4873-AA67-5E0D8DFCB952}"/>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B2518F5-DE58-46DF-B68D-9B7219741175}"/>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9F5264B-7883-4160-91D7-0D4F5A0AA42C}"/>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3E289E4-DDAC-4AD6-8995-815246C1A15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7675439-94E7-448F-B3A9-9CB56A7925BA}"/>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D59EDDF-EB93-47CB-A189-7F24E182FBA4}"/>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D510024-C07A-43DA-AC61-0F48F5FC2766}"/>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58440B0-9E55-4B61-B91F-D0C33111D6A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D5DA3A43-6512-459E-ABD0-FE114308F7CF}"/>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382CC4F-50AB-45D1-9A7B-96787A2EAAE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a:extLst>
            <a:ext uri="{FF2B5EF4-FFF2-40B4-BE49-F238E27FC236}">
              <a16:creationId xmlns:a16="http://schemas.microsoft.com/office/drawing/2014/main" id="{FA4D5A26-C91C-4A17-84D4-C99521A1112B}"/>
            </a:ext>
          </a:extLst>
        </xdr:cNvPr>
        <xdr:cNvCxnSpPr/>
      </xdr:nvCxnSpPr>
      <xdr:spPr>
        <a:xfrm flipV="1">
          <a:off x="9429115" y="5703189"/>
          <a:ext cx="0" cy="1176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a:extLst>
            <a:ext uri="{FF2B5EF4-FFF2-40B4-BE49-F238E27FC236}">
              <a16:creationId xmlns:a16="http://schemas.microsoft.com/office/drawing/2014/main" id="{FCAEC8DF-E9FB-4791-9597-D0488408F1A9}"/>
            </a:ext>
          </a:extLst>
        </xdr:cNvPr>
        <xdr:cNvSpPr txBox="1"/>
      </xdr:nvSpPr>
      <xdr:spPr>
        <a:xfrm>
          <a:off x="9467850" y="688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a:extLst>
            <a:ext uri="{FF2B5EF4-FFF2-40B4-BE49-F238E27FC236}">
              <a16:creationId xmlns:a16="http://schemas.microsoft.com/office/drawing/2014/main" id="{1A2EE220-0B61-4579-9EC3-99450AC6C9A8}"/>
            </a:ext>
          </a:extLst>
        </xdr:cNvPr>
        <xdr:cNvCxnSpPr/>
      </xdr:nvCxnSpPr>
      <xdr:spPr>
        <a:xfrm>
          <a:off x="9359900" y="68796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a:extLst>
            <a:ext uri="{FF2B5EF4-FFF2-40B4-BE49-F238E27FC236}">
              <a16:creationId xmlns:a16="http://schemas.microsoft.com/office/drawing/2014/main" id="{883EE293-47FC-4248-A1A9-977C09B4228B}"/>
            </a:ext>
          </a:extLst>
        </xdr:cNvPr>
        <xdr:cNvSpPr txBox="1"/>
      </xdr:nvSpPr>
      <xdr:spPr>
        <a:xfrm>
          <a:off x="9467850" y="54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a:extLst>
            <a:ext uri="{FF2B5EF4-FFF2-40B4-BE49-F238E27FC236}">
              <a16:creationId xmlns:a16="http://schemas.microsoft.com/office/drawing/2014/main" id="{B153B491-C5C8-4282-8B33-AF7121998CD8}"/>
            </a:ext>
          </a:extLst>
        </xdr:cNvPr>
        <xdr:cNvCxnSpPr/>
      </xdr:nvCxnSpPr>
      <xdr:spPr>
        <a:xfrm>
          <a:off x="9359900" y="5703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a:extLst>
            <a:ext uri="{FF2B5EF4-FFF2-40B4-BE49-F238E27FC236}">
              <a16:creationId xmlns:a16="http://schemas.microsoft.com/office/drawing/2014/main" id="{D072F86D-764C-48FA-BFD8-0F29AA555F6D}"/>
            </a:ext>
          </a:extLst>
        </xdr:cNvPr>
        <xdr:cNvSpPr txBox="1"/>
      </xdr:nvSpPr>
      <xdr:spPr>
        <a:xfrm>
          <a:off x="9467850" y="6395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a:extLst>
            <a:ext uri="{FF2B5EF4-FFF2-40B4-BE49-F238E27FC236}">
              <a16:creationId xmlns:a16="http://schemas.microsoft.com/office/drawing/2014/main" id="{1CCC7BD9-9146-481A-9D2D-FB22E782A9CF}"/>
            </a:ext>
          </a:extLst>
        </xdr:cNvPr>
        <xdr:cNvSpPr/>
      </xdr:nvSpPr>
      <xdr:spPr>
        <a:xfrm>
          <a:off x="9398000" y="65373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a:extLst>
            <a:ext uri="{FF2B5EF4-FFF2-40B4-BE49-F238E27FC236}">
              <a16:creationId xmlns:a16="http://schemas.microsoft.com/office/drawing/2014/main" id="{37499229-7FB7-417B-9FF7-6BF766EBAA6E}"/>
            </a:ext>
          </a:extLst>
        </xdr:cNvPr>
        <xdr:cNvSpPr/>
      </xdr:nvSpPr>
      <xdr:spPr>
        <a:xfrm>
          <a:off x="8636000" y="65314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a:extLst>
            <a:ext uri="{FF2B5EF4-FFF2-40B4-BE49-F238E27FC236}">
              <a16:creationId xmlns:a16="http://schemas.microsoft.com/office/drawing/2014/main" id="{A3C555F9-A755-434B-8915-C47EE5D490FE}"/>
            </a:ext>
          </a:extLst>
        </xdr:cNvPr>
        <xdr:cNvSpPr/>
      </xdr:nvSpPr>
      <xdr:spPr>
        <a:xfrm>
          <a:off x="7842250" y="65130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a:extLst>
            <a:ext uri="{FF2B5EF4-FFF2-40B4-BE49-F238E27FC236}">
              <a16:creationId xmlns:a16="http://schemas.microsoft.com/office/drawing/2014/main" id="{2023CE9C-553C-4881-9215-EDB29973637B}"/>
            </a:ext>
          </a:extLst>
        </xdr:cNvPr>
        <xdr:cNvSpPr/>
      </xdr:nvSpPr>
      <xdr:spPr>
        <a:xfrm>
          <a:off x="7029450" y="6534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a:extLst>
            <a:ext uri="{FF2B5EF4-FFF2-40B4-BE49-F238E27FC236}">
              <a16:creationId xmlns:a16="http://schemas.microsoft.com/office/drawing/2014/main" id="{7221EA7F-940E-487F-BB25-E85B02072229}"/>
            </a:ext>
          </a:extLst>
        </xdr:cNvPr>
        <xdr:cNvSpPr/>
      </xdr:nvSpPr>
      <xdr:spPr>
        <a:xfrm>
          <a:off x="6235700" y="65309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6013BE1-5F4E-4B44-856D-A08C1D35FB70}"/>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3687A44-82D6-431B-A9EE-4504AC5CC3D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A1099B3-819F-4498-A92E-B6DA7D7D08A5}"/>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6DFEA0-69A2-4953-8E6D-4CDE43A7C716}"/>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D1C94A-70E5-4F57-9602-05600A437AD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101981</xdr:rowOff>
    </xdr:from>
    <xdr:to>
      <xdr:col>55</xdr:col>
      <xdr:colOff>50800</xdr:colOff>
      <xdr:row>40</xdr:row>
      <xdr:rowOff>32131</xdr:rowOff>
    </xdr:to>
    <xdr:sp macro="" textlink="">
      <xdr:nvSpPr>
        <xdr:cNvPr id="128" name="楕円 127">
          <a:extLst>
            <a:ext uri="{FF2B5EF4-FFF2-40B4-BE49-F238E27FC236}">
              <a16:creationId xmlns:a16="http://schemas.microsoft.com/office/drawing/2014/main" id="{8FA18259-B092-437F-B547-0698DF96FF4C}"/>
            </a:ext>
          </a:extLst>
        </xdr:cNvPr>
        <xdr:cNvSpPr/>
      </xdr:nvSpPr>
      <xdr:spPr>
        <a:xfrm>
          <a:off x="9398000" y="65472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80408</xdr:rowOff>
    </xdr:from>
    <xdr:ext cx="469744" cy="259045"/>
    <xdr:sp macro="" textlink="">
      <xdr:nvSpPr>
        <xdr:cNvPr id="129" name="【道路】&#10;一人当たり延長該当値テキスト">
          <a:extLst>
            <a:ext uri="{FF2B5EF4-FFF2-40B4-BE49-F238E27FC236}">
              <a16:creationId xmlns:a16="http://schemas.microsoft.com/office/drawing/2014/main" id="{BDC7FECD-F193-4120-BBD5-DA3A56E2B26C}"/>
            </a:ext>
          </a:extLst>
        </xdr:cNvPr>
        <xdr:cNvSpPr txBox="1"/>
      </xdr:nvSpPr>
      <xdr:spPr>
        <a:xfrm>
          <a:off x="9467850" y="652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103124</xdr:rowOff>
    </xdr:from>
    <xdr:to>
      <xdr:col>50</xdr:col>
      <xdr:colOff>165100</xdr:colOff>
      <xdr:row>40</xdr:row>
      <xdr:rowOff>33274</xdr:rowOff>
    </xdr:to>
    <xdr:sp macro="" textlink="">
      <xdr:nvSpPr>
        <xdr:cNvPr id="130" name="楕円 129">
          <a:extLst>
            <a:ext uri="{FF2B5EF4-FFF2-40B4-BE49-F238E27FC236}">
              <a16:creationId xmlns:a16="http://schemas.microsoft.com/office/drawing/2014/main" id="{C2B279A3-7D03-46B8-A07F-FA8E5F9023E1}"/>
            </a:ext>
          </a:extLst>
        </xdr:cNvPr>
        <xdr:cNvSpPr/>
      </xdr:nvSpPr>
      <xdr:spPr>
        <a:xfrm>
          <a:off x="8636000" y="65483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152781</xdr:rowOff>
    </xdr:from>
    <xdr:to>
      <xdr:col>55</xdr:col>
      <xdr:colOff>0</xdr:colOff>
      <xdr:row>39</xdr:row>
      <xdr:rowOff>153924</xdr:rowOff>
    </xdr:to>
    <xdr:cxnSp macro="">
      <xdr:nvCxnSpPr>
        <xdr:cNvPr id="131" name="直線コネクタ 130">
          <a:extLst>
            <a:ext uri="{FF2B5EF4-FFF2-40B4-BE49-F238E27FC236}">
              <a16:creationId xmlns:a16="http://schemas.microsoft.com/office/drawing/2014/main" id="{BBF2488F-6E4B-4D8D-82CA-10F13D5A43A5}"/>
            </a:ext>
          </a:extLst>
        </xdr:cNvPr>
        <xdr:cNvCxnSpPr/>
      </xdr:nvCxnSpPr>
      <xdr:spPr>
        <a:xfrm flipV="1">
          <a:off x="8686800" y="6598031"/>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109296</xdr:rowOff>
    </xdr:from>
    <xdr:to>
      <xdr:col>46</xdr:col>
      <xdr:colOff>38100</xdr:colOff>
      <xdr:row>40</xdr:row>
      <xdr:rowOff>39446</xdr:rowOff>
    </xdr:to>
    <xdr:sp macro="" textlink="">
      <xdr:nvSpPr>
        <xdr:cNvPr id="132" name="楕円 131">
          <a:extLst>
            <a:ext uri="{FF2B5EF4-FFF2-40B4-BE49-F238E27FC236}">
              <a16:creationId xmlns:a16="http://schemas.microsoft.com/office/drawing/2014/main" id="{368E7094-17A9-45D3-9D38-10C28EB4017B}"/>
            </a:ext>
          </a:extLst>
        </xdr:cNvPr>
        <xdr:cNvSpPr/>
      </xdr:nvSpPr>
      <xdr:spPr>
        <a:xfrm>
          <a:off x="7842250" y="65545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153924</xdr:rowOff>
    </xdr:from>
    <xdr:to>
      <xdr:col>50</xdr:col>
      <xdr:colOff>114300</xdr:colOff>
      <xdr:row>39</xdr:row>
      <xdr:rowOff>160096</xdr:rowOff>
    </xdr:to>
    <xdr:cxnSp macro="">
      <xdr:nvCxnSpPr>
        <xdr:cNvPr id="133" name="直線コネクタ 132">
          <a:extLst>
            <a:ext uri="{FF2B5EF4-FFF2-40B4-BE49-F238E27FC236}">
              <a16:creationId xmlns:a16="http://schemas.microsoft.com/office/drawing/2014/main" id="{EB1DF0B5-B43C-46D3-86E6-C53F015E112F}"/>
            </a:ext>
          </a:extLst>
        </xdr:cNvPr>
        <xdr:cNvCxnSpPr/>
      </xdr:nvCxnSpPr>
      <xdr:spPr>
        <a:xfrm flipV="1">
          <a:off x="7886700" y="6599174"/>
          <a:ext cx="8001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119126</xdr:rowOff>
    </xdr:from>
    <xdr:to>
      <xdr:col>41</xdr:col>
      <xdr:colOff>101600</xdr:colOff>
      <xdr:row>40</xdr:row>
      <xdr:rowOff>49276</xdr:rowOff>
    </xdr:to>
    <xdr:sp macro="" textlink="">
      <xdr:nvSpPr>
        <xdr:cNvPr id="134" name="楕円 133">
          <a:extLst>
            <a:ext uri="{FF2B5EF4-FFF2-40B4-BE49-F238E27FC236}">
              <a16:creationId xmlns:a16="http://schemas.microsoft.com/office/drawing/2014/main" id="{EE85F682-5F39-45E8-BC0D-A9420EA32175}"/>
            </a:ext>
          </a:extLst>
        </xdr:cNvPr>
        <xdr:cNvSpPr/>
      </xdr:nvSpPr>
      <xdr:spPr>
        <a:xfrm>
          <a:off x="7029450" y="65643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160096</xdr:rowOff>
    </xdr:from>
    <xdr:to>
      <xdr:col>45</xdr:col>
      <xdr:colOff>177800</xdr:colOff>
      <xdr:row>39</xdr:row>
      <xdr:rowOff>169926</xdr:rowOff>
    </xdr:to>
    <xdr:cxnSp macro="">
      <xdr:nvCxnSpPr>
        <xdr:cNvPr id="135" name="直線コネクタ 134">
          <a:extLst>
            <a:ext uri="{FF2B5EF4-FFF2-40B4-BE49-F238E27FC236}">
              <a16:creationId xmlns:a16="http://schemas.microsoft.com/office/drawing/2014/main" id="{F8B28529-E932-44A6-8E25-B240C3BD5C86}"/>
            </a:ext>
          </a:extLst>
        </xdr:cNvPr>
        <xdr:cNvCxnSpPr/>
      </xdr:nvCxnSpPr>
      <xdr:spPr>
        <a:xfrm flipV="1">
          <a:off x="7080250" y="6605346"/>
          <a:ext cx="80645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87961</xdr:rowOff>
    </xdr:from>
    <xdr:to>
      <xdr:col>36</xdr:col>
      <xdr:colOff>165100</xdr:colOff>
      <xdr:row>40</xdr:row>
      <xdr:rowOff>18111</xdr:rowOff>
    </xdr:to>
    <xdr:sp macro="" textlink="">
      <xdr:nvSpPr>
        <xdr:cNvPr id="136" name="楕円 135">
          <a:extLst>
            <a:ext uri="{FF2B5EF4-FFF2-40B4-BE49-F238E27FC236}">
              <a16:creationId xmlns:a16="http://schemas.microsoft.com/office/drawing/2014/main" id="{C096A7FD-D347-4D91-9A55-38D9186BAF01}"/>
            </a:ext>
          </a:extLst>
        </xdr:cNvPr>
        <xdr:cNvSpPr/>
      </xdr:nvSpPr>
      <xdr:spPr>
        <a:xfrm>
          <a:off x="6235700" y="6533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138761</xdr:rowOff>
    </xdr:from>
    <xdr:to>
      <xdr:col>41</xdr:col>
      <xdr:colOff>50800</xdr:colOff>
      <xdr:row>39</xdr:row>
      <xdr:rowOff>169926</xdr:rowOff>
    </xdr:to>
    <xdr:cxnSp macro="">
      <xdr:nvCxnSpPr>
        <xdr:cNvPr id="137" name="直線コネクタ 136">
          <a:extLst>
            <a:ext uri="{FF2B5EF4-FFF2-40B4-BE49-F238E27FC236}">
              <a16:creationId xmlns:a16="http://schemas.microsoft.com/office/drawing/2014/main" id="{973E9C5F-3BAE-45F5-A20B-0E025E4F81A7}"/>
            </a:ext>
          </a:extLst>
        </xdr:cNvPr>
        <xdr:cNvCxnSpPr/>
      </xdr:nvCxnSpPr>
      <xdr:spPr>
        <a:xfrm>
          <a:off x="6286500" y="6584011"/>
          <a:ext cx="793750" cy="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a:extLst>
            <a:ext uri="{FF2B5EF4-FFF2-40B4-BE49-F238E27FC236}">
              <a16:creationId xmlns:a16="http://schemas.microsoft.com/office/drawing/2014/main" id="{9AAEFEA7-6636-423A-BE84-83F2110FDB10}"/>
            </a:ext>
          </a:extLst>
        </xdr:cNvPr>
        <xdr:cNvSpPr txBox="1"/>
      </xdr:nvSpPr>
      <xdr:spPr>
        <a:xfrm>
          <a:off x="8458277" y="631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a:extLst>
            <a:ext uri="{FF2B5EF4-FFF2-40B4-BE49-F238E27FC236}">
              <a16:creationId xmlns:a16="http://schemas.microsoft.com/office/drawing/2014/main" id="{FEBFFD73-2E8A-4297-B3B3-8B9EDB4D8238}"/>
            </a:ext>
          </a:extLst>
        </xdr:cNvPr>
        <xdr:cNvSpPr txBox="1"/>
      </xdr:nvSpPr>
      <xdr:spPr>
        <a:xfrm>
          <a:off x="7677227" y="62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a:extLst>
            <a:ext uri="{FF2B5EF4-FFF2-40B4-BE49-F238E27FC236}">
              <a16:creationId xmlns:a16="http://schemas.microsoft.com/office/drawing/2014/main" id="{64505B30-A6A6-4EC9-B4E6-BD8E51BAF622}"/>
            </a:ext>
          </a:extLst>
        </xdr:cNvPr>
        <xdr:cNvSpPr txBox="1"/>
      </xdr:nvSpPr>
      <xdr:spPr>
        <a:xfrm>
          <a:off x="6864427" y="631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a:extLst>
            <a:ext uri="{FF2B5EF4-FFF2-40B4-BE49-F238E27FC236}">
              <a16:creationId xmlns:a16="http://schemas.microsoft.com/office/drawing/2014/main" id="{866A6663-20FC-40DB-A813-BFD272DF94A0}"/>
            </a:ext>
          </a:extLst>
        </xdr:cNvPr>
        <xdr:cNvSpPr txBox="1"/>
      </xdr:nvSpPr>
      <xdr:spPr>
        <a:xfrm>
          <a:off x="6070677" y="63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24401</xdr:rowOff>
    </xdr:from>
    <xdr:ext cx="469744" cy="259045"/>
    <xdr:sp macro="" textlink="">
      <xdr:nvSpPr>
        <xdr:cNvPr id="142" name="n_1mainValue【道路】&#10;一人当たり延長">
          <a:extLst>
            <a:ext uri="{FF2B5EF4-FFF2-40B4-BE49-F238E27FC236}">
              <a16:creationId xmlns:a16="http://schemas.microsoft.com/office/drawing/2014/main" id="{28EF1880-BD0E-4801-9B1A-0D25F74A1231}"/>
            </a:ext>
          </a:extLst>
        </xdr:cNvPr>
        <xdr:cNvSpPr txBox="1"/>
      </xdr:nvSpPr>
      <xdr:spPr>
        <a:xfrm>
          <a:off x="8458277" y="663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30573</xdr:rowOff>
    </xdr:from>
    <xdr:ext cx="469744" cy="259045"/>
    <xdr:sp macro="" textlink="">
      <xdr:nvSpPr>
        <xdr:cNvPr id="143" name="n_2mainValue【道路】&#10;一人当たり延長">
          <a:extLst>
            <a:ext uri="{FF2B5EF4-FFF2-40B4-BE49-F238E27FC236}">
              <a16:creationId xmlns:a16="http://schemas.microsoft.com/office/drawing/2014/main" id="{08FE5B97-3790-4D54-A2DD-C64143D6B788}"/>
            </a:ext>
          </a:extLst>
        </xdr:cNvPr>
        <xdr:cNvSpPr txBox="1"/>
      </xdr:nvSpPr>
      <xdr:spPr>
        <a:xfrm>
          <a:off x="7677227" y="66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4" name="n_3mainValue【道路】&#10;一人当たり延長">
          <a:extLst>
            <a:ext uri="{FF2B5EF4-FFF2-40B4-BE49-F238E27FC236}">
              <a16:creationId xmlns:a16="http://schemas.microsoft.com/office/drawing/2014/main" id="{B5BA53D0-89F9-46A3-84E0-1E260ADD7B1B}"/>
            </a:ext>
          </a:extLst>
        </xdr:cNvPr>
        <xdr:cNvSpPr txBox="1"/>
      </xdr:nvSpPr>
      <xdr:spPr>
        <a:xfrm>
          <a:off x="68644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9238</xdr:rowOff>
    </xdr:from>
    <xdr:ext cx="469744" cy="259045"/>
    <xdr:sp macro="" textlink="">
      <xdr:nvSpPr>
        <xdr:cNvPr id="145" name="n_4mainValue【道路】&#10;一人当たり延長">
          <a:extLst>
            <a:ext uri="{FF2B5EF4-FFF2-40B4-BE49-F238E27FC236}">
              <a16:creationId xmlns:a16="http://schemas.microsoft.com/office/drawing/2014/main" id="{68C7C016-B185-48E4-8E9D-6D322D7A9773}"/>
            </a:ext>
          </a:extLst>
        </xdr:cNvPr>
        <xdr:cNvSpPr txBox="1"/>
      </xdr:nvSpPr>
      <xdr:spPr>
        <a:xfrm>
          <a:off x="6070677" y="66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8E51D15B-82E2-432E-8B7F-C1B5D1EFEEF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2D1C52A-ED78-418C-82AC-9324ED87917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731179A-D001-4474-BE1E-EA2A688BBC46}"/>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EEE7699-7919-4065-B7F8-A3CC1E2F0F00}"/>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601FE78-FDF4-4F19-B2CF-30DA86B9D02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C04D06A-3FE4-4B6A-A446-51DD2FE51F89}"/>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45F9700-5636-4459-A754-DFFB664425D0}"/>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F188CDD-F130-4430-B247-2AFD118216BE}"/>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81C6710-2BF4-4228-B44C-BBA9DDE91467}"/>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38702DF-66D2-4AEC-BA56-7DDF2648AF6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B136A41-BEF9-4000-8B1F-7343DD3EA4F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CB2CD77-31B4-4E1C-923C-6E4BAE1A799C}"/>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E25E8925-745E-4594-A778-FFDFB9F3BD05}"/>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D5BDF845-0E99-4E9C-8CB9-49091DA65304}"/>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1F28062F-B973-4FC5-B7DC-2C0131A171D1}"/>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B46A997-80A6-4277-BA43-1B0943D143CF}"/>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CB4E068-69DB-4103-8700-A34877819593}"/>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74C326B-318A-48B9-A109-E6B01B4B7F10}"/>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C2C24E2-49CA-494C-B83A-02EF8D7FDDBF}"/>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0D18234-55D5-45ED-A3AD-6BE8105D89BB}"/>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31B3840-F343-4B2A-897F-6DC471C34C8C}"/>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BECD60A-55D1-4BAD-A8F6-14A194CC735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CB9834C7-1BC4-4039-A01D-BC40A7EADD3D}"/>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F69C9BDF-20A4-42D8-94A0-6E2D3B8B1E38}"/>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BAEA3FA4-BEF5-4517-84FA-076A3BD92DDC}"/>
            </a:ext>
          </a:extLst>
        </xdr:cNvPr>
        <xdr:cNvCxnSpPr/>
      </xdr:nvCxnSpPr>
      <xdr:spPr>
        <a:xfrm flipV="1">
          <a:off x="4177665" y="933577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3BB3E57-C55C-4474-A15A-96DD8B8F0C93}"/>
            </a:ext>
          </a:extLst>
        </xdr:cNvPr>
        <xdr:cNvSpPr txBox="1"/>
      </xdr:nvSpPr>
      <xdr:spPr>
        <a:xfrm>
          <a:off x="42164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ED9B0367-7FFC-4C89-9533-E06D4799E7E7}"/>
            </a:ext>
          </a:extLst>
        </xdr:cNvPr>
        <xdr:cNvCxnSpPr/>
      </xdr:nvCxnSpPr>
      <xdr:spPr>
        <a:xfrm>
          <a:off x="41084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178430FF-6419-4BBC-A22E-D5A76C048343}"/>
            </a:ext>
          </a:extLst>
        </xdr:cNvPr>
        <xdr:cNvSpPr txBox="1"/>
      </xdr:nvSpPr>
      <xdr:spPr>
        <a:xfrm>
          <a:off x="42164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a:extLst>
            <a:ext uri="{FF2B5EF4-FFF2-40B4-BE49-F238E27FC236}">
              <a16:creationId xmlns:a16="http://schemas.microsoft.com/office/drawing/2014/main" id="{2D8A79E9-5775-44E9-B20B-9123D9BAE024}"/>
            </a:ext>
          </a:extLst>
        </xdr:cNvPr>
        <xdr:cNvCxnSpPr/>
      </xdr:nvCxnSpPr>
      <xdr:spPr>
        <a:xfrm>
          <a:off x="4108450" y="93357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540AA3A1-4D8C-48AF-BCD1-9A7DCB42F724}"/>
            </a:ext>
          </a:extLst>
        </xdr:cNvPr>
        <xdr:cNvSpPr txBox="1"/>
      </xdr:nvSpPr>
      <xdr:spPr>
        <a:xfrm>
          <a:off x="4216400" y="9845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a:extLst>
            <a:ext uri="{FF2B5EF4-FFF2-40B4-BE49-F238E27FC236}">
              <a16:creationId xmlns:a16="http://schemas.microsoft.com/office/drawing/2014/main" id="{A8A48046-9BB6-44D8-9EBA-9260CD670BC3}"/>
            </a:ext>
          </a:extLst>
        </xdr:cNvPr>
        <xdr:cNvSpPr/>
      </xdr:nvSpPr>
      <xdr:spPr>
        <a:xfrm>
          <a:off x="4127500" y="9987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a:extLst>
            <a:ext uri="{FF2B5EF4-FFF2-40B4-BE49-F238E27FC236}">
              <a16:creationId xmlns:a16="http://schemas.microsoft.com/office/drawing/2014/main" id="{A9B5C119-4B4E-408D-97C2-26AB29E59864}"/>
            </a:ext>
          </a:extLst>
        </xdr:cNvPr>
        <xdr:cNvSpPr/>
      </xdr:nvSpPr>
      <xdr:spPr>
        <a:xfrm>
          <a:off x="3384550" y="9972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a:extLst>
            <a:ext uri="{FF2B5EF4-FFF2-40B4-BE49-F238E27FC236}">
              <a16:creationId xmlns:a16="http://schemas.microsoft.com/office/drawing/2014/main" id="{01E30939-F900-4A7D-B774-609963B1397A}"/>
            </a:ext>
          </a:extLst>
        </xdr:cNvPr>
        <xdr:cNvSpPr/>
      </xdr:nvSpPr>
      <xdr:spPr>
        <a:xfrm>
          <a:off x="257175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BBFAD1AD-388E-4CAC-83EA-966F493B838C}"/>
            </a:ext>
          </a:extLst>
        </xdr:cNvPr>
        <xdr:cNvSpPr/>
      </xdr:nvSpPr>
      <xdr:spPr>
        <a:xfrm>
          <a:off x="17780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a:extLst>
            <a:ext uri="{FF2B5EF4-FFF2-40B4-BE49-F238E27FC236}">
              <a16:creationId xmlns:a16="http://schemas.microsoft.com/office/drawing/2014/main" id="{68838146-1C20-4C04-B9C1-5091AA10C2AF}"/>
            </a:ext>
          </a:extLst>
        </xdr:cNvPr>
        <xdr:cNvSpPr/>
      </xdr:nvSpPr>
      <xdr:spPr>
        <a:xfrm>
          <a:off x="9842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8E85ABE-CACC-4448-B87C-3E6DAC833B5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57F065D-5A9A-4E5D-8884-3E57EFE185F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4A97CE8-F5ED-44ED-8176-F2640E96E3B0}"/>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F0349C-F9D0-4416-9D92-8013EAB0541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AF7F9F6-2C16-450F-9381-2F783118200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6" name="楕円 185">
          <a:extLst>
            <a:ext uri="{FF2B5EF4-FFF2-40B4-BE49-F238E27FC236}">
              <a16:creationId xmlns:a16="http://schemas.microsoft.com/office/drawing/2014/main" id="{167EFDA7-C4E7-4F3A-98E8-E8DC99C579FE}"/>
            </a:ext>
          </a:extLst>
        </xdr:cNvPr>
        <xdr:cNvSpPr/>
      </xdr:nvSpPr>
      <xdr:spPr>
        <a:xfrm>
          <a:off x="412750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8AC6849B-1DB6-4754-A1A6-9F34254645B2}"/>
            </a:ext>
          </a:extLst>
        </xdr:cNvPr>
        <xdr:cNvSpPr txBox="1"/>
      </xdr:nvSpPr>
      <xdr:spPr>
        <a:xfrm>
          <a:off x="42164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2540</xdr:rowOff>
    </xdr:from>
    <xdr:to>
      <xdr:col>20</xdr:col>
      <xdr:colOff>38100</xdr:colOff>
      <xdr:row>62</xdr:row>
      <xdr:rowOff>104140</xdr:rowOff>
    </xdr:to>
    <xdr:sp macro="" textlink="">
      <xdr:nvSpPr>
        <xdr:cNvPr id="188" name="楕円 187">
          <a:extLst>
            <a:ext uri="{FF2B5EF4-FFF2-40B4-BE49-F238E27FC236}">
              <a16:creationId xmlns:a16="http://schemas.microsoft.com/office/drawing/2014/main" id="{EF114A21-F07F-433A-B992-67F1F0403D4C}"/>
            </a:ext>
          </a:extLst>
        </xdr:cNvPr>
        <xdr:cNvSpPr/>
      </xdr:nvSpPr>
      <xdr:spPr>
        <a:xfrm>
          <a:off x="3384550" y="10245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53340</xdr:rowOff>
    </xdr:to>
    <xdr:cxnSp macro="">
      <xdr:nvCxnSpPr>
        <xdr:cNvPr id="189" name="直線コネクタ 188">
          <a:extLst>
            <a:ext uri="{FF2B5EF4-FFF2-40B4-BE49-F238E27FC236}">
              <a16:creationId xmlns:a16="http://schemas.microsoft.com/office/drawing/2014/main" id="{90AA1882-7A4B-4CC0-AA7B-DA91316DF59A}"/>
            </a:ext>
          </a:extLst>
        </xdr:cNvPr>
        <xdr:cNvCxnSpPr/>
      </xdr:nvCxnSpPr>
      <xdr:spPr>
        <a:xfrm flipV="1">
          <a:off x="3429000" y="1026541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0" name="楕円 189">
          <a:extLst>
            <a:ext uri="{FF2B5EF4-FFF2-40B4-BE49-F238E27FC236}">
              <a16:creationId xmlns:a16="http://schemas.microsoft.com/office/drawing/2014/main" id="{1AF818C9-EAEC-4DD5-9935-39B09FB13F6F}"/>
            </a:ext>
          </a:extLst>
        </xdr:cNvPr>
        <xdr:cNvSpPr/>
      </xdr:nvSpPr>
      <xdr:spPr>
        <a:xfrm>
          <a:off x="2571750" y="10156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62</xdr:row>
      <xdr:rowOff>53340</xdr:rowOff>
    </xdr:to>
    <xdr:cxnSp macro="">
      <xdr:nvCxnSpPr>
        <xdr:cNvPr id="191" name="直線コネクタ 190">
          <a:extLst>
            <a:ext uri="{FF2B5EF4-FFF2-40B4-BE49-F238E27FC236}">
              <a16:creationId xmlns:a16="http://schemas.microsoft.com/office/drawing/2014/main" id="{F0F6527D-9876-4C2A-BFEE-405A6F65D9DD}"/>
            </a:ext>
          </a:extLst>
        </xdr:cNvPr>
        <xdr:cNvCxnSpPr/>
      </xdr:nvCxnSpPr>
      <xdr:spPr>
        <a:xfrm>
          <a:off x="2622550" y="10206990"/>
          <a:ext cx="8064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78740</xdr:rowOff>
    </xdr:from>
    <xdr:to>
      <xdr:col>10</xdr:col>
      <xdr:colOff>165100</xdr:colOff>
      <xdr:row>62</xdr:row>
      <xdr:rowOff>8890</xdr:rowOff>
    </xdr:to>
    <xdr:sp macro="" textlink="">
      <xdr:nvSpPr>
        <xdr:cNvPr id="192" name="楕円 191">
          <a:extLst>
            <a:ext uri="{FF2B5EF4-FFF2-40B4-BE49-F238E27FC236}">
              <a16:creationId xmlns:a16="http://schemas.microsoft.com/office/drawing/2014/main" id="{6C476848-1690-42BE-B53C-BB280CBB350F}"/>
            </a:ext>
          </a:extLst>
        </xdr:cNvPr>
        <xdr:cNvSpPr/>
      </xdr:nvSpPr>
      <xdr:spPr>
        <a:xfrm>
          <a:off x="1778000" y="10156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61</xdr:row>
      <xdr:rowOff>129540</xdr:rowOff>
    </xdr:to>
    <xdr:cxnSp macro="">
      <xdr:nvCxnSpPr>
        <xdr:cNvPr id="193" name="直線コネクタ 192">
          <a:extLst>
            <a:ext uri="{FF2B5EF4-FFF2-40B4-BE49-F238E27FC236}">
              <a16:creationId xmlns:a16="http://schemas.microsoft.com/office/drawing/2014/main" id="{27E19925-6C60-449F-B6B5-8F44F878EE91}"/>
            </a:ext>
          </a:extLst>
        </xdr:cNvPr>
        <xdr:cNvCxnSpPr/>
      </xdr:nvCxnSpPr>
      <xdr:spPr>
        <a:xfrm>
          <a:off x="1828800" y="1020699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94" name="楕円 193">
          <a:extLst>
            <a:ext uri="{FF2B5EF4-FFF2-40B4-BE49-F238E27FC236}">
              <a16:creationId xmlns:a16="http://schemas.microsoft.com/office/drawing/2014/main" id="{0DAEAF66-F53E-4D43-AF74-BE74E7C9EC0D}"/>
            </a:ext>
          </a:extLst>
        </xdr:cNvPr>
        <xdr:cNvSpPr/>
      </xdr:nvSpPr>
      <xdr:spPr>
        <a:xfrm>
          <a:off x="984250" y="102114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129540</xdr:rowOff>
    </xdr:from>
    <xdr:to>
      <xdr:col>10</xdr:col>
      <xdr:colOff>114300</xdr:colOff>
      <xdr:row>62</xdr:row>
      <xdr:rowOff>13335</xdr:rowOff>
    </xdr:to>
    <xdr:cxnSp macro="">
      <xdr:nvCxnSpPr>
        <xdr:cNvPr id="195" name="直線コネクタ 194">
          <a:extLst>
            <a:ext uri="{FF2B5EF4-FFF2-40B4-BE49-F238E27FC236}">
              <a16:creationId xmlns:a16="http://schemas.microsoft.com/office/drawing/2014/main" id="{739892C0-E339-43DC-8197-4DD3210C389E}"/>
            </a:ext>
          </a:extLst>
        </xdr:cNvPr>
        <xdr:cNvCxnSpPr/>
      </xdr:nvCxnSpPr>
      <xdr:spPr>
        <a:xfrm flipV="1">
          <a:off x="1028700" y="10206990"/>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6367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6490AA2-13E2-4D2B-95FE-3475B8DAA0BB}"/>
            </a:ext>
          </a:extLst>
        </xdr:cNvPr>
        <xdr:cNvSpPr txBox="1"/>
      </xdr:nvSpPr>
      <xdr:spPr>
        <a:xfrm>
          <a:off x="3239144"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C5B0F893-318D-46E2-BDF1-109103E8A53B}"/>
            </a:ext>
          </a:extLst>
        </xdr:cNvPr>
        <xdr:cNvSpPr txBox="1"/>
      </xdr:nvSpPr>
      <xdr:spPr>
        <a:xfrm>
          <a:off x="2439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DACFC3F0-0C2E-4B1E-B4C5-6C169F9B6949}"/>
            </a:ext>
          </a:extLst>
        </xdr:cNvPr>
        <xdr:cNvSpPr txBox="1"/>
      </xdr:nvSpPr>
      <xdr:spPr>
        <a:xfrm>
          <a:off x="164529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85FC0B14-5520-4E28-905B-C694DFD78223}"/>
            </a:ext>
          </a:extLst>
        </xdr:cNvPr>
        <xdr:cNvSpPr txBox="1"/>
      </xdr:nvSpPr>
      <xdr:spPr>
        <a:xfrm>
          <a:off x="8515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95267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583F2AA6-BDDB-4BCA-94C4-8974579870DF}"/>
            </a:ext>
          </a:extLst>
        </xdr:cNvPr>
        <xdr:cNvSpPr txBox="1"/>
      </xdr:nvSpPr>
      <xdr:spPr>
        <a:xfrm>
          <a:off x="3239144" y="1033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218A134B-9B1B-41F6-A8ED-0D535ABDD4FF}"/>
            </a:ext>
          </a:extLst>
        </xdr:cNvPr>
        <xdr:cNvSpPr txBox="1"/>
      </xdr:nvSpPr>
      <xdr:spPr>
        <a:xfrm>
          <a:off x="2439044" y="1024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32D02E00-BF60-4F00-BEC8-5FD7F0A689D5}"/>
            </a:ext>
          </a:extLst>
        </xdr:cNvPr>
        <xdr:cNvSpPr txBox="1"/>
      </xdr:nvSpPr>
      <xdr:spPr>
        <a:xfrm>
          <a:off x="1645294" y="1024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986FA62E-4972-4604-B2CF-55B8B76284FB}"/>
            </a:ext>
          </a:extLst>
        </xdr:cNvPr>
        <xdr:cNvSpPr txBox="1"/>
      </xdr:nvSpPr>
      <xdr:spPr>
        <a:xfrm>
          <a:off x="851544" y="1029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59320A2-87AF-4698-B5BF-25C66610185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E8A4ABE-AF4E-49F5-9C46-4FB2ADB0AC8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2DCFEE6-5A3B-4E8E-A3E7-B4BCEAFD047E}"/>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6E0CA16C-286C-4565-AEA0-4946CFB852C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64A94C6-1EDA-47EF-9E09-4C76CBEB9162}"/>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E3086BD-8909-4F4A-9F20-D2101A613CA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8A545562-3832-48E3-B9AB-DF7853D6C8B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432E9EF-97B5-4296-8A03-0DE49C81429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8E04322-D87C-40C1-8639-263D1341484A}"/>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B71E15F-E9CD-41A7-A329-A365D92DCA65}"/>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C87575C9-DD80-41C4-9FA6-B979006797B7}"/>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529B646B-CE1C-4121-8A60-ACBAB661FB26}"/>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94850701-CF55-4697-AAFF-6A53297CE05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B0A96222-D53C-46B4-A921-ECE1F572C62B}"/>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309817EE-D137-4B05-9436-2F6EC878CB87}"/>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1C9DB86D-37A0-49AF-ACB9-0B9402765475}"/>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E68BB105-DD98-4F4E-9646-A58B43CEFC5E}"/>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8D7FBCCF-F172-43CA-9600-40D0529E5B73}"/>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FB32F963-A6FA-4C8C-831F-743581365E72}"/>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E826C536-E9AA-4C13-AA77-3610122AB533}"/>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5C4D2123-CBB5-4808-98D3-6CC172F61600}"/>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AE3EFF70-BF6E-4048-8628-625909111495}"/>
            </a:ext>
          </a:extLst>
        </xdr:cNvPr>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059E2FC-90D5-4CDA-9153-D8E775B3C091}"/>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9A4F427E-0DE3-4DE8-B19C-D59CA563A0E4}"/>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6F97D0D1-5C35-493D-8479-D7BA33DBC791}"/>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a:extLst>
            <a:ext uri="{FF2B5EF4-FFF2-40B4-BE49-F238E27FC236}">
              <a16:creationId xmlns:a16="http://schemas.microsoft.com/office/drawing/2014/main" id="{DEC64D16-3EB3-4C48-9F0F-152D9FB1A38D}"/>
            </a:ext>
          </a:extLst>
        </xdr:cNvPr>
        <xdr:cNvCxnSpPr/>
      </xdr:nvCxnSpPr>
      <xdr:spPr>
        <a:xfrm flipV="1">
          <a:off x="9429115" y="9315259"/>
          <a:ext cx="0" cy="137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E78AF98-76D5-438B-A8FD-C947B1941D0E}"/>
            </a:ext>
          </a:extLst>
        </xdr:cNvPr>
        <xdr:cNvSpPr txBox="1"/>
      </xdr:nvSpPr>
      <xdr:spPr>
        <a:xfrm>
          <a:off x="9467850" y="106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a:extLst>
            <a:ext uri="{FF2B5EF4-FFF2-40B4-BE49-F238E27FC236}">
              <a16:creationId xmlns:a16="http://schemas.microsoft.com/office/drawing/2014/main" id="{7AC424B1-BADE-4065-BF8A-90F91547ACA7}"/>
            </a:ext>
          </a:extLst>
        </xdr:cNvPr>
        <xdr:cNvCxnSpPr/>
      </xdr:nvCxnSpPr>
      <xdr:spPr>
        <a:xfrm>
          <a:off x="9359900" y="106926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8024FDB0-8378-4A84-A248-F64009A43942}"/>
            </a:ext>
          </a:extLst>
        </xdr:cNvPr>
        <xdr:cNvSpPr txBox="1"/>
      </xdr:nvSpPr>
      <xdr:spPr>
        <a:xfrm>
          <a:off x="9467850" y="909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a:extLst>
            <a:ext uri="{FF2B5EF4-FFF2-40B4-BE49-F238E27FC236}">
              <a16:creationId xmlns:a16="http://schemas.microsoft.com/office/drawing/2014/main" id="{B1913C48-95FE-4755-B910-77991FA47669}"/>
            </a:ext>
          </a:extLst>
        </xdr:cNvPr>
        <xdr:cNvCxnSpPr/>
      </xdr:nvCxnSpPr>
      <xdr:spPr>
        <a:xfrm>
          <a:off x="9359900" y="93152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152D5D20-2756-4FA3-B7C8-0B1E1155E041}"/>
            </a:ext>
          </a:extLst>
        </xdr:cNvPr>
        <xdr:cNvSpPr txBox="1"/>
      </xdr:nvSpPr>
      <xdr:spPr>
        <a:xfrm>
          <a:off x="9467850" y="10203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a:extLst>
            <a:ext uri="{FF2B5EF4-FFF2-40B4-BE49-F238E27FC236}">
              <a16:creationId xmlns:a16="http://schemas.microsoft.com/office/drawing/2014/main" id="{61D3FEEF-6B93-4611-966A-072644B331C6}"/>
            </a:ext>
          </a:extLst>
        </xdr:cNvPr>
        <xdr:cNvSpPr/>
      </xdr:nvSpPr>
      <xdr:spPr>
        <a:xfrm>
          <a:off x="9398000" y="103455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a:extLst>
            <a:ext uri="{FF2B5EF4-FFF2-40B4-BE49-F238E27FC236}">
              <a16:creationId xmlns:a16="http://schemas.microsoft.com/office/drawing/2014/main" id="{E59948D6-39B8-40EA-8F55-944F9DE5F6F0}"/>
            </a:ext>
          </a:extLst>
        </xdr:cNvPr>
        <xdr:cNvSpPr/>
      </xdr:nvSpPr>
      <xdr:spPr>
        <a:xfrm>
          <a:off x="8636000" y="10353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a:extLst>
            <a:ext uri="{FF2B5EF4-FFF2-40B4-BE49-F238E27FC236}">
              <a16:creationId xmlns:a16="http://schemas.microsoft.com/office/drawing/2014/main" id="{54F8B47A-08E4-4202-9702-1AF18EC9B046}"/>
            </a:ext>
          </a:extLst>
        </xdr:cNvPr>
        <xdr:cNvSpPr/>
      </xdr:nvSpPr>
      <xdr:spPr>
        <a:xfrm>
          <a:off x="7842250" y="10353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a:extLst>
            <a:ext uri="{FF2B5EF4-FFF2-40B4-BE49-F238E27FC236}">
              <a16:creationId xmlns:a16="http://schemas.microsoft.com/office/drawing/2014/main" id="{0F34C688-395D-4E13-B0BF-B800B49F7241}"/>
            </a:ext>
          </a:extLst>
        </xdr:cNvPr>
        <xdr:cNvSpPr/>
      </xdr:nvSpPr>
      <xdr:spPr>
        <a:xfrm>
          <a:off x="7029450" y="10370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a:extLst>
            <a:ext uri="{FF2B5EF4-FFF2-40B4-BE49-F238E27FC236}">
              <a16:creationId xmlns:a16="http://schemas.microsoft.com/office/drawing/2014/main" id="{EC222D79-AEA6-4CF3-A0F9-3092757D73E1}"/>
            </a:ext>
          </a:extLst>
        </xdr:cNvPr>
        <xdr:cNvSpPr/>
      </xdr:nvSpPr>
      <xdr:spPr>
        <a:xfrm>
          <a:off x="6235700" y="10378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F5A6EA5-9C56-44C7-AF8D-D309CB067C8D}"/>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604757-3573-4D12-8F7E-5A189F57E8E0}"/>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D054615-E0A2-4A11-B986-DD0678E9B18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1177608-7ED2-451A-A558-5BDAC6A18FA6}"/>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9505D24-FA3E-4EFA-8659-01684509DC9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7088</xdr:rowOff>
    </xdr:from>
    <xdr:to>
      <xdr:col>55</xdr:col>
      <xdr:colOff>50800</xdr:colOff>
      <xdr:row>64</xdr:row>
      <xdr:rowOff>108688</xdr:rowOff>
    </xdr:to>
    <xdr:sp macro="" textlink="">
      <xdr:nvSpPr>
        <xdr:cNvPr id="245" name="楕円 244">
          <a:extLst>
            <a:ext uri="{FF2B5EF4-FFF2-40B4-BE49-F238E27FC236}">
              <a16:creationId xmlns:a16="http://schemas.microsoft.com/office/drawing/2014/main" id="{9B0B391F-B4D3-488B-89CE-BC67C1CF6309}"/>
            </a:ext>
          </a:extLst>
        </xdr:cNvPr>
        <xdr:cNvSpPr/>
      </xdr:nvSpPr>
      <xdr:spPr>
        <a:xfrm>
          <a:off x="9398000" y="105798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93465</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AB3FA63B-BE28-44AF-8380-69C53B6B0EA8}"/>
            </a:ext>
          </a:extLst>
        </xdr:cNvPr>
        <xdr:cNvSpPr txBox="1"/>
      </xdr:nvSpPr>
      <xdr:spPr>
        <a:xfrm>
          <a:off x="9467850" y="105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9230</xdr:rowOff>
    </xdr:from>
    <xdr:to>
      <xdr:col>50</xdr:col>
      <xdr:colOff>165100</xdr:colOff>
      <xdr:row>64</xdr:row>
      <xdr:rowOff>110830</xdr:rowOff>
    </xdr:to>
    <xdr:sp macro="" textlink="">
      <xdr:nvSpPr>
        <xdr:cNvPr id="247" name="楕円 246">
          <a:extLst>
            <a:ext uri="{FF2B5EF4-FFF2-40B4-BE49-F238E27FC236}">
              <a16:creationId xmlns:a16="http://schemas.microsoft.com/office/drawing/2014/main" id="{26314E7A-7193-43E0-B648-4355CCE42F92}"/>
            </a:ext>
          </a:extLst>
        </xdr:cNvPr>
        <xdr:cNvSpPr/>
      </xdr:nvSpPr>
      <xdr:spPr>
        <a:xfrm>
          <a:off x="8636000" y="105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57888</xdr:rowOff>
    </xdr:from>
    <xdr:to>
      <xdr:col>55</xdr:col>
      <xdr:colOff>0</xdr:colOff>
      <xdr:row>64</xdr:row>
      <xdr:rowOff>60030</xdr:rowOff>
    </xdr:to>
    <xdr:cxnSp macro="">
      <xdr:nvCxnSpPr>
        <xdr:cNvPr id="248" name="直線コネクタ 247">
          <a:extLst>
            <a:ext uri="{FF2B5EF4-FFF2-40B4-BE49-F238E27FC236}">
              <a16:creationId xmlns:a16="http://schemas.microsoft.com/office/drawing/2014/main" id="{B031CB2D-5E25-464F-A57B-3B3862265598}"/>
            </a:ext>
          </a:extLst>
        </xdr:cNvPr>
        <xdr:cNvCxnSpPr/>
      </xdr:nvCxnSpPr>
      <xdr:spPr>
        <a:xfrm flipV="1">
          <a:off x="8686800" y="10630638"/>
          <a:ext cx="74295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12154</xdr:rowOff>
    </xdr:from>
    <xdr:to>
      <xdr:col>46</xdr:col>
      <xdr:colOff>38100</xdr:colOff>
      <xdr:row>64</xdr:row>
      <xdr:rowOff>113754</xdr:rowOff>
    </xdr:to>
    <xdr:sp macro="" textlink="">
      <xdr:nvSpPr>
        <xdr:cNvPr id="249" name="楕円 248">
          <a:extLst>
            <a:ext uri="{FF2B5EF4-FFF2-40B4-BE49-F238E27FC236}">
              <a16:creationId xmlns:a16="http://schemas.microsoft.com/office/drawing/2014/main" id="{B6A15622-25AA-4B6F-910E-E2D28B1265A4}"/>
            </a:ext>
          </a:extLst>
        </xdr:cNvPr>
        <xdr:cNvSpPr/>
      </xdr:nvSpPr>
      <xdr:spPr>
        <a:xfrm>
          <a:off x="7842250" y="105849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60030</xdr:rowOff>
    </xdr:from>
    <xdr:to>
      <xdr:col>50</xdr:col>
      <xdr:colOff>114300</xdr:colOff>
      <xdr:row>64</xdr:row>
      <xdr:rowOff>62954</xdr:rowOff>
    </xdr:to>
    <xdr:cxnSp macro="">
      <xdr:nvCxnSpPr>
        <xdr:cNvPr id="250" name="直線コネクタ 249">
          <a:extLst>
            <a:ext uri="{FF2B5EF4-FFF2-40B4-BE49-F238E27FC236}">
              <a16:creationId xmlns:a16="http://schemas.microsoft.com/office/drawing/2014/main" id="{041CDFDE-A55C-4BC1-B632-F29946A1C61F}"/>
            </a:ext>
          </a:extLst>
        </xdr:cNvPr>
        <xdr:cNvCxnSpPr/>
      </xdr:nvCxnSpPr>
      <xdr:spPr>
        <a:xfrm flipV="1">
          <a:off x="7886700" y="10632780"/>
          <a:ext cx="8001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13299</xdr:rowOff>
    </xdr:from>
    <xdr:to>
      <xdr:col>41</xdr:col>
      <xdr:colOff>101600</xdr:colOff>
      <xdr:row>64</xdr:row>
      <xdr:rowOff>114899</xdr:rowOff>
    </xdr:to>
    <xdr:sp macro="" textlink="">
      <xdr:nvSpPr>
        <xdr:cNvPr id="251" name="楕円 250">
          <a:extLst>
            <a:ext uri="{FF2B5EF4-FFF2-40B4-BE49-F238E27FC236}">
              <a16:creationId xmlns:a16="http://schemas.microsoft.com/office/drawing/2014/main" id="{D1990D5D-ED00-413F-B7C7-F98397A99502}"/>
            </a:ext>
          </a:extLst>
        </xdr:cNvPr>
        <xdr:cNvSpPr/>
      </xdr:nvSpPr>
      <xdr:spPr>
        <a:xfrm>
          <a:off x="7029450" y="1058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62954</xdr:rowOff>
    </xdr:from>
    <xdr:to>
      <xdr:col>45</xdr:col>
      <xdr:colOff>177800</xdr:colOff>
      <xdr:row>64</xdr:row>
      <xdr:rowOff>64099</xdr:rowOff>
    </xdr:to>
    <xdr:cxnSp macro="">
      <xdr:nvCxnSpPr>
        <xdr:cNvPr id="252" name="直線コネクタ 251">
          <a:extLst>
            <a:ext uri="{FF2B5EF4-FFF2-40B4-BE49-F238E27FC236}">
              <a16:creationId xmlns:a16="http://schemas.microsoft.com/office/drawing/2014/main" id="{44D81D90-7D6C-4E39-94BA-3F1AC67BBFEB}"/>
            </a:ext>
          </a:extLst>
        </xdr:cNvPr>
        <xdr:cNvCxnSpPr/>
      </xdr:nvCxnSpPr>
      <xdr:spPr>
        <a:xfrm flipV="1">
          <a:off x="7080250" y="10635704"/>
          <a:ext cx="80645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16193</xdr:rowOff>
    </xdr:from>
    <xdr:to>
      <xdr:col>36</xdr:col>
      <xdr:colOff>165100</xdr:colOff>
      <xdr:row>64</xdr:row>
      <xdr:rowOff>117793</xdr:rowOff>
    </xdr:to>
    <xdr:sp macro="" textlink="">
      <xdr:nvSpPr>
        <xdr:cNvPr id="253" name="楕円 252">
          <a:extLst>
            <a:ext uri="{FF2B5EF4-FFF2-40B4-BE49-F238E27FC236}">
              <a16:creationId xmlns:a16="http://schemas.microsoft.com/office/drawing/2014/main" id="{9820C720-87BC-4137-95F8-D36D5A10FDF7}"/>
            </a:ext>
          </a:extLst>
        </xdr:cNvPr>
        <xdr:cNvSpPr/>
      </xdr:nvSpPr>
      <xdr:spPr>
        <a:xfrm>
          <a:off x="6235700" y="1058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64099</xdr:rowOff>
    </xdr:from>
    <xdr:to>
      <xdr:col>41</xdr:col>
      <xdr:colOff>50800</xdr:colOff>
      <xdr:row>64</xdr:row>
      <xdr:rowOff>66993</xdr:rowOff>
    </xdr:to>
    <xdr:cxnSp macro="">
      <xdr:nvCxnSpPr>
        <xdr:cNvPr id="254" name="直線コネクタ 253">
          <a:extLst>
            <a:ext uri="{FF2B5EF4-FFF2-40B4-BE49-F238E27FC236}">
              <a16:creationId xmlns:a16="http://schemas.microsoft.com/office/drawing/2014/main" id="{86539EAC-230D-44C7-BEC9-D02E0422E62B}"/>
            </a:ext>
          </a:extLst>
        </xdr:cNvPr>
        <xdr:cNvCxnSpPr/>
      </xdr:nvCxnSpPr>
      <xdr:spPr>
        <a:xfrm flipV="1">
          <a:off x="6286500" y="10636849"/>
          <a:ext cx="79375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1324BB60-BE3D-4511-A397-70FF85F3D460}"/>
            </a:ext>
          </a:extLst>
        </xdr:cNvPr>
        <xdr:cNvSpPr txBox="1"/>
      </xdr:nvSpPr>
      <xdr:spPr>
        <a:xfrm>
          <a:off x="8425961" y="1013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5B0A48D6-27AC-4935-8538-F189F64088EC}"/>
            </a:ext>
          </a:extLst>
        </xdr:cNvPr>
        <xdr:cNvSpPr txBox="1"/>
      </xdr:nvSpPr>
      <xdr:spPr>
        <a:xfrm>
          <a:off x="7644911" y="101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9B090541-CE3D-41AC-90E9-AE35754D20EC}"/>
            </a:ext>
          </a:extLst>
        </xdr:cNvPr>
        <xdr:cNvSpPr txBox="1"/>
      </xdr:nvSpPr>
      <xdr:spPr>
        <a:xfrm>
          <a:off x="6851161" y="101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D803D96B-821B-4664-AEC1-59D9FF238B47}"/>
            </a:ext>
          </a:extLst>
        </xdr:cNvPr>
        <xdr:cNvSpPr txBox="1"/>
      </xdr:nvSpPr>
      <xdr:spPr>
        <a:xfrm>
          <a:off x="6038361" y="101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101957</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BB6F6575-039D-4FE6-8486-569350AB0E80}"/>
            </a:ext>
          </a:extLst>
        </xdr:cNvPr>
        <xdr:cNvSpPr txBox="1"/>
      </xdr:nvSpPr>
      <xdr:spPr>
        <a:xfrm>
          <a:off x="8425961" y="1067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104881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1775A323-2B94-463E-BA3C-13916409CD37}"/>
            </a:ext>
          </a:extLst>
        </xdr:cNvPr>
        <xdr:cNvSpPr txBox="1"/>
      </xdr:nvSpPr>
      <xdr:spPr>
        <a:xfrm>
          <a:off x="7644911" y="1067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106026</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93E121FA-8443-4CEA-9EC6-E782AC81EF24}"/>
            </a:ext>
          </a:extLst>
        </xdr:cNvPr>
        <xdr:cNvSpPr txBox="1"/>
      </xdr:nvSpPr>
      <xdr:spPr>
        <a:xfrm>
          <a:off x="6851161" y="1067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108920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BC16F65B-2CB2-433A-8ECF-03508773E463}"/>
            </a:ext>
          </a:extLst>
        </xdr:cNvPr>
        <xdr:cNvSpPr txBox="1"/>
      </xdr:nvSpPr>
      <xdr:spPr>
        <a:xfrm>
          <a:off x="6038361" y="1068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2D69262-B3C9-4571-94D1-37995E6AF909}"/>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DC1F8CA9-3BAA-42D4-A62A-43B3A3FA4631}"/>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3333FDF-F441-4F85-92E4-DF244C5A7AF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D9A2C67-DDAF-400C-BA80-C5345E81790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C13238D-419D-4E29-8D16-E0D290EF75B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020E143-CAB5-420F-9761-909EF0AA1DDC}"/>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2282579-5356-440A-B3C7-F6A67661122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075649E-EDAD-4FD2-9869-4BD169921BD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7449742-B230-4EF2-A333-03294F5F47EB}"/>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1F80AC1-D7A5-478D-92FB-D6D95175CCA4}"/>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D659185-17B4-4970-86FF-2A71B91DA5E1}"/>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C5F32C29-F06C-4502-9247-E1F5FD9D1B67}"/>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0F23F9A-2957-47A8-8B74-F317DE342BD9}"/>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0A373B0-E9BC-4500-BDE4-8D95746F0F4B}"/>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043DABA-75AA-4A07-A69C-4031EB5C1421}"/>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B806165B-F919-4FCE-8994-E8820A207B5F}"/>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660A327-D688-4946-A8B0-2DA7675538BF}"/>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7005153-A96C-4CDC-B30F-CA2A817E1AA2}"/>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BD5334E-6466-44F1-A069-E4C11AB803DF}"/>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ED477F1-B845-41AD-BCA7-A98D2158EED8}"/>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FF72E89-6CB0-4764-B59E-36F696677A88}"/>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626543F-2EC8-4CCF-95AD-4EB7F73D61D1}"/>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BEE27EF9-860F-450D-AB1A-37801A4C5288}"/>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44D64AD-5AA6-4885-900D-369CEAB6D68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a:extLst>
            <a:ext uri="{FF2B5EF4-FFF2-40B4-BE49-F238E27FC236}">
              <a16:creationId xmlns:a16="http://schemas.microsoft.com/office/drawing/2014/main" id="{BEF2914A-8069-4B43-9E7B-D088CB31B847}"/>
            </a:ext>
          </a:extLst>
        </xdr:cNvPr>
        <xdr:cNvCxnSpPr/>
      </xdr:nvCxnSpPr>
      <xdr:spPr>
        <a:xfrm flipV="1">
          <a:off x="4177665" y="12962255"/>
          <a:ext cx="0" cy="1303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EF04EC3A-AD50-419F-8192-B9E6886699A8}"/>
            </a:ext>
          </a:extLst>
        </xdr:cNvPr>
        <xdr:cNvSpPr txBox="1"/>
      </xdr:nvSpPr>
      <xdr:spPr>
        <a:xfrm>
          <a:off x="4216400" y="1426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a:extLst>
            <a:ext uri="{FF2B5EF4-FFF2-40B4-BE49-F238E27FC236}">
              <a16:creationId xmlns:a16="http://schemas.microsoft.com/office/drawing/2014/main" id="{0866C2E0-19A4-4B1D-AAA0-803759A02E5C}"/>
            </a:ext>
          </a:extLst>
        </xdr:cNvPr>
        <xdr:cNvCxnSpPr/>
      </xdr:nvCxnSpPr>
      <xdr:spPr>
        <a:xfrm>
          <a:off x="4108450" y="14265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A0AC63E2-7492-4E95-B3D3-D514BF13B7EE}"/>
            </a:ext>
          </a:extLst>
        </xdr:cNvPr>
        <xdr:cNvSpPr txBox="1"/>
      </xdr:nvSpPr>
      <xdr:spPr>
        <a:xfrm>
          <a:off x="4216400" y="1274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2BADE9CE-4367-4A60-8333-C766625C2D41}"/>
            </a:ext>
          </a:extLst>
        </xdr:cNvPr>
        <xdr:cNvCxnSpPr/>
      </xdr:nvCxnSpPr>
      <xdr:spPr>
        <a:xfrm>
          <a:off x="4108450" y="1296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45AD530-CC17-4822-BD2C-CB7D6C71B955}"/>
            </a:ext>
          </a:extLst>
        </xdr:cNvPr>
        <xdr:cNvSpPr txBox="1"/>
      </xdr:nvSpPr>
      <xdr:spPr>
        <a:xfrm>
          <a:off x="4216400" y="13465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a:extLst>
            <a:ext uri="{FF2B5EF4-FFF2-40B4-BE49-F238E27FC236}">
              <a16:creationId xmlns:a16="http://schemas.microsoft.com/office/drawing/2014/main" id="{04E79D2F-4400-4495-B634-A9E794534D52}"/>
            </a:ext>
          </a:extLst>
        </xdr:cNvPr>
        <xdr:cNvSpPr/>
      </xdr:nvSpPr>
      <xdr:spPr>
        <a:xfrm>
          <a:off x="412750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a:extLst>
            <a:ext uri="{FF2B5EF4-FFF2-40B4-BE49-F238E27FC236}">
              <a16:creationId xmlns:a16="http://schemas.microsoft.com/office/drawing/2014/main" id="{E342DFD2-12A4-4CBF-8AD7-C5C8EB985A13}"/>
            </a:ext>
          </a:extLst>
        </xdr:cNvPr>
        <xdr:cNvSpPr/>
      </xdr:nvSpPr>
      <xdr:spPr>
        <a:xfrm>
          <a:off x="3384550" y="1360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a:extLst>
            <a:ext uri="{FF2B5EF4-FFF2-40B4-BE49-F238E27FC236}">
              <a16:creationId xmlns:a16="http://schemas.microsoft.com/office/drawing/2014/main" id="{379BCB65-CF69-419F-94C7-CA1204167EC2}"/>
            </a:ext>
          </a:extLst>
        </xdr:cNvPr>
        <xdr:cNvSpPr/>
      </xdr:nvSpPr>
      <xdr:spPr>
        <a:xfrm>
          <a:off x="2571750" y="1366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a:extLst>
            <a:ext uri="{FF2B5EF4-FFF2-40B4-BE49-F238E27FC236}">
              <a16:creationId xmlns:a16="http://schemas.microsoft.com/office/drawing/2014/main" id="{66B74E86-03DF-4135-90AB-2872A463E956}"/>
            </a:ext>
          </a:extLst>
        </xdr:cNvPr>
        <xdr:cNvSpPr/>
      </xdr:nvSpPr>
      <xdr:spPr>
        <a:xfrm>
          <a:off x="1778000" y="13663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a:extLst>
            <a:ext uri="{FF2B5EF4-FFF2-40B4-BE49-F238E27FC236}">
              <a16:creationId xmlns:a16="http://schemas.microsoft.com/office/drawing/2014/main" id="{8A70E50C-5FBC-4B50-BF32-F8ACE91EBEDB}"/>
            </a:ext>
          </a:extLst>
        </xdr:cNvPr>
        <xdr:cNvSpPr/>
      </xdr:nvSpPr>
      <xdr:spPr>
        <a:xfrm>
          <a:off x="984250" y="136709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4CE0D55-570E-4D09-B717-9B2A0FB74B40}"/>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EAFE7B1-EBC7-4930-9CE8-819770FDB61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A65C1BD-F287-44C3-9991-D00D291B03E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1B828AB-EA74-44E1-893D-C661672D86C5}"/>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94FB6BD-F729-4D61-8A67-A6F49435C337}"/>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303" name="楕円 302">
          <a:extLst>
            <a:ext uri="{FF2B5EF4-FFF2-40B4-BE49-F238E27FC236}">
              <a16:creationId xmlns:a16="http://schemas.microsoft.com/office/drawing/2014/main" id="{1CA5A55C-63DE-4A77-936D-A813202F04EC}"/>
            </a:ext>
          </a:extLst>
        </xdr:cNvPr>
        <xdr:cNvSpPr/>
      </xdr:nvSpPr>
      <xdr:spPr>
        <a:xfrm>
          <a:off x="41275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26688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C3AA0CB-B3AC-4E20-9F63-86FEDDFEED67}"/>
            </a:ext>
          </a:extLst>
        </xdr:cNvPr>
        <xdr:cNvSpPr txBox="1"/>
      </xdr:nvSpPr>
      <xdr:spPr>
        <a:xfrm>
          <a:off x="4216400" y="1373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305" name="楕円 304">
          <a:extLst>
            <a:ext uri="{FF2B5EF4-FFF2-40B4-BE49-F238E27FC236}">
              <a16:creationId xmlns:a16="http://schemas.microsoft.com/office/drawing/2014/main" id="{790765FA-40E6-4C13-B47D-E7EFD2B20B8B}"/>
            </a:ext>
          </a:extLst>
        </xdr:cNvPr>
        <xdr:cNvSpPr/>
      </xdr:nvSpPr>
      <xdr:spPr>
        <a:xfrm>
          <a:off x="3384550" y="13769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99061</xdr:rowOff>
    </xdr:from>
    <xdr:to>
      <xdr:col>24</xdr:col>
      <xdr:colOff>63500</xdr:colOff>
      <xdr:row>83</xdr:row>
      <xdr:rowOff>110489</xdr:rowOff>
    </xdr:to>
    <xdr:cxnSp macro="">
      <xdr:nvCxnSpPr>
        <xdr:cNvPr id="306" name="直線コネクタ 305">
          <a:extLst>
            <a:ext uri="{FF2B5EF4-FFF2-40B4-BE49-F238E27FC236}">
              <a16:creationId xmlns:a16="http://schemas.microsoft.com/office/drawing/2014/main" id="{B1C119F8-CDEA-4D22-9544-5027EB63AA03}"/>
            </a:ext>
          </a:extLst>
        </xdr:cNvPr>
        <xdr:cNvCxnSpPr/>
      </xdr:nvCxnSpPr>
      <xdr:spPr>
        <a:xfrm flipV="1">
          <a:off x="3429000" y="13808711"/>
          <a:ext cx="7493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57786</xdr:rowOff>
    </xdr:from>
    <xdr:to>
      <xdr:col>15</xdr:col>
      <xdr:colOff>101600</xdr:colOff>
      <xdr:row>84</xdr:row>
      <xdr:rowOff>159386</xdr:rowOff>
    </xdr:to>
    <xdr:sp macro="" textlink="">
      <xdr:nvSpPr>
        <xdr:cNvPr id="307" name="楕円 306">
          <a:extLst>
            <a:ext uri="{FF2B5EF4-FFF2-40B4-BE49-F238E27FC236}">
              <a16:creationId xmlns:a16="http://schemas.microsoft.com/office/drawing/2014/main" id="{9BDFB264-FECD-4E29-81DE-CAABB46D3326}"/>
            </a:ext>
          </a:extLst>
        </xdr:cNvPr>
        <xdr:cNvSpPr/>
      </xdr:nvSpPr>
      <xdr:spPr>
        <a:xfrm>
          <a:off x="2571750" y="139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84</xdr:row>
      <xdr:rowOff>108586</xdr:rowOff>
    </xdr:to>
    <xdr:cxnSp macro="">
      <xdr:nvCxnSpPr>
        <xdr:cNvPr id="308" name="直線コネクタ 307">
          <a:extLst>
            <a:ext uri="{FF2B5EF4-FFF2-40B4-BE49-F238E27FC236}">
              <a16:creationId xmlns:a16="http://schemas.microsoft.com/office/drawing/2014/main" id="{061FA1B6-9FDB-47AC-8D8A-09C7A06FBE50}"/>
            </a:ext>
          </a:extLst>
        </xdr:cNvPr>
        <xdr:cNvCxnSpPr/>
      </xdr:nvCxnSpPr>
      <xdr:spPr>
        <a:xfrm flipV="1">
          <a:off x="2622550" y="13820139"/>
          <a:ext cx="806450" cy="1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33020</xdr:rowOff>
    </xdr:from>
    <xdr:to>
      <xdr:col>10</xdr:col>
      <xdr:colOff>165100</xdr:colOff>
      <xdr:row>84</xdr:row>
      <xdr:rowOff>134620</xdr:rowOff>
    </xdr:to>
    <xdr:sp macro="" textlink="">
      <xdr:nvSpPr>
        <xdr:cNvPr id="309" name="楕円 308">
          <a:extLst>
            <a:ext uri="{FF2B5EF4-FFF2-40B4-BE49-F238E27FC236}">
              <a16:creationId xmlns:a16="http://schemas.microsoft.com/office/drawing/2014/main" id="{DEC71254-3303-4405-8AA9-A9B8CB321E1D}"/>
            </a:ext>
          </a:extLst>
        </xdr:cNvPr>
        <xdr:cNvSpPr/>
      </xdr:nvSpPr>
      <xdr:spPr>
        <a:xfrm>
          <a:off x="17780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83820</xdr:rowOff>
    </xdr:from>
    <xdr:to>
      <xdr:col>15</xdr:col>
      <xdr:colOff>50800</xdr:colOff>
      <xdr:row>84</xdr:row>
      <xdr:rowOff>108586</xdr:rowOff>
    </xdr:to>
    <xdr:cxnSp macro="">
      <xdr:nvCxnSpPr>
        <xdr:cNvPr id="310" name="直線コネクタ 309">
          <a:extLst>
            <a:ext uri="{FF2B5EF4-FFF2-40B4-BE49-F238E27FC236}">
              <a16:creationId xmlns:a16="http://schemas.microsoft.com/office/drawing/2014/main" id="{57BFBCE6-832E-4E36-AB14-049ECD34F99E}"/>
            </a:ext>
          </a:extLst>
        </xdr:cNvPr>
        <xdr:cNvCxnSpPr/>
      </xdr:nvCxnSpPr>
      <xdr:spPr>
        <a:xfrm>
          <a:off x="1828800" y="13958570"/>
          <a:ext cx="7937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25400</xdr:rowOff>
    </xdr:from>
    <xdr:to>
      <xdr:col>6</xdr:col>
      <xdr:colOff>38100</xdr:colOff>
      <xdr:row>84</xdr:row>
      <xdr:rowOff>127000</xdr:rowOff>
    </xdr:to>
    <xdr:sp macro="" textlink="">
      <xdr:nvSpPr>
        <xdr:cNvPr id="311" name="楕円 310">
          <a:extLst>
            <a:ext uri="{FF2B5EF4-FFF2-40B4-BE49-F238E27FC236}">
              <a16:creationId xmlns:a16="http://schemas.microsoft.com/office/drawing/2014/main" id="{EE51A1CD-E02F-4647-AB7D-5FA00544B7E4}"/>
            </a:ext>
          </a:extLst>
        </xdr:cNvPr>
        <xdr:cNvSpPr/>
      </xdr:nvSpPr>
      <xdr:spPr>
        <a:xfrm>
          <a:off x="984250" y="1390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76200</xdr:rowOff>
    </xdr:from>
    <xdr:to>
      <xdr:col>10</xdr:col>
      <xdr:colOff>114300</xdr:colOff>
      <xdr:row>84</xdr:row>
      <xdr:rowOff>83820</xdr:rowOff>
    </xdr:to>
    <xdr:cxnSp macro="">
      <xdr:nvCxnSpPr>
        <xdr:cNvPr id="312" name="直線コネクタ 311">
          <a:extLst>
            <a:ext uri="{FF2B5EF4-FFF2-40B4-BE49-F238E27FC236}">
              <a16:creationId xmlns:a16="http://schemas.microsoft.com/office/drawing/2014/main" id="{1A0C2CD8-00F8-4B17-BF0A-F19F2C820989}"/>
            </a:ext>
          </a:extLst>
        </xdr:cNvPr>
        <xdr:cNvCxnSpPr/>
      </xdr:nvCxnSpPr>
      <xdr:spPr>
        <a:xfrm>
          <a:off x="1028700" y="1395095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a:extLst>
            <a:ext uri="{FF2B5EF4-FFF2-40B4-BE49-F238E27FC236}">
              <a16:creationId xmlns:a16="http://schemas.microsoft.com/office/drawing/2014/main" id="{2095B622-CCB3-4F96-AD84-C0EF7A83F5EB}"/>
            </a:ext>
          </a:extLst>
        </xdr:cNvPr>
        <xdr:cNvSpPr txBox="1"/>
      </xdr:nvSpPr>
      <xdr:spPr>
        <a:xfrm>
          <a:off x="323914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4" name="n_2aveValue【公営住宅】&#10;有形固定資産減価償却率">
          <a:extLst>
            <a:ext uri="{FF2B5EF4-FFF2-40B4-BE49-F238E27FC236}">
              <a16:creationId xmlns:a16="http://schemas.microsoft.com/office/drawing/2014/main" id="{63DFDA57-07B6-4DFD-8445-1298B8310158}"/>
            </a:ext>
          </a:extLst>
        </xdr:cNvPr>
        <xdr:cNvSpPr txBox="1"/>
      </xdr:nvSpPr>
      <xdr:spPr>
        <a:xfrm>
          <a:off x="2439044"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5" name="n_3aveValue【公営住宅】&#10;有形固定資産減価償却率">
          <a:extLst>
            <a:ext uri="{FF2B5EF4-FFF2-40B4-BE49-F238E27FC236}">
              <a16:creationId xmlns:a16="http://schemas.microsoft.com/office/drawing/2014/main" id="{7DE5F328-1FA4-4E59-B02C-9E9FE78858EF}"/>
            </a:ext>
          </a:extLst>
        </xdr:cNvPr>
        <xdr:cNvSpPr txBox="1"/>
      </xdr:nvSpPr>
      <xdr:spPr>
        <a:xfrm>
          <a:off x="1645294" y="1344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16" name="n_4aveValue【公営住宅】&#10;有形固定資産減価償却率">
          <a:extLst>
            <a:ext uri="{FF2B5EF4-FFF2-40B4-BE49-F238E27FC236}">
              <a16:creationId xmlns:a16="http://schemas.microsoft.com/office/drawing/2014/main" id="{C095E568-D7B5-4DC5-A84D-1E90D736A003}"/>
            </a:ext>
          </a:extLst>
        </xdr:cNvPr>
        <xdr:cNvSpPr txBox="1"/>
      </xdr:nvSpPr>
      <xdr:spPr>
        <a:xfrm>
          <a:off x="851544" y="1345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317" name="n_1mainValue【公営住宅】&#10;有形固定資産減価償却率">
          <a:extLst>
            <a:ext uri="{FF2B5EF4-FFF2-40B4-BE49-F238E27FC236}">
              <a16:creationId xmlns:a16="http://schemas.microsoft.com/office/drawing/2014/main" id="{E06633E4-AB13-4667-8117-B07D032B4968}"/>
            </a:ext>
          </a:extLst>
        </xdr:cNvPr>
        <xdr:cNvSpPr txBox="1"/>
      </xdr:nvSpPr>
      <xdr:spPr>
        <a:xfrm>
          <a:off x="32391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150513</xdr:rowOff>
    </xdr:from>
    <xdr:ext cx="405111" cy="259045"/>
    <xdr:sp macro="" textlink="">
      <xdr:nvSpPr>
        <xdr:cNvPr id="318" name="n_2mainValue【公営住宅】&#10;有形固定資産減価償却率">
          <a:extLst>
            <a:ext uri="{FF2B5EF4-FFF2-40B4-BE49-F238E27FC236}">
              <a16:creationId xmlns:a16="http://schemas.microsoft.com/office/drawing/2014/main" id="{AAA513E2-93F9-4869-8FFD-A12C3E933A98}"/>
            </a:ext>
          </a:extLst>
        </xdr:cNvPr>
        <xdr:cNvSpPr txBox="1"/>
      </xdr:nvSpPr>
      <xdr:spPr>
        <a:xfrm>
          <a:off x="24390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125747</xdr:rowOff>
    </xdr:from>
    <xdr:ext cx="405111" cy="259045"/>
    <xdr:sp macro="" textlink="">
      <xdr:nvSpPr>
        <xdr:cNvPr id="319" name="n_3mainValue【公営住宅】&#10;有形固定資産減価償却率">
          <a:extLst>
            <a:ext uri="{FF2B5EF4-FFF2-40B4-BE49-F238E27FC236}">
              <a16:creationId xmlns:a16="http://schemas.microsoft.com/office/drawing/2014/main" id="{BFD59409-F7FC-4582-9501-12D7F009DDE8}"/>
            </a:ext>
          </a:extLst>
        </xdr:cNvPr>
        <xdr:cNvSpPr txBox="1"/>
      </xdr:nvSpPr>
      <xdr:spPr>
        <a:xfrm>
          <a:off x="164529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118127</xdr:rowOff>
    </xdr:from>
    <xdr:ext cx="405111" cy="259045"/>
    <xdr:sp macro="" textlink="">
      <xdr:nvSpPr>
        <xdr:cNvPr id="320" name="n_4mainValue【公営住宅】&#10;有形固定資産減価償却率">
          <a:extLst>
            <a:ext uri="{FF2B5EF4-FFF2-40B4-BE49-F238E27FC236}">
              <a16:creationId xmlns:a16="http://schemas.microsoft.com/office/drawing/2014/main" id="{C5938DFF-D083-41BA-BF52-8C34E59DBA75}"/>
            </a:ext>
          </a:extLst>
        </xdr:cNvPr>
        <xdr:cNvSpPr txBox="1"/>
      </xdr:nvSpPr>
      <xdr:spPr>
        <a:xfrm>
          <a:off x="8515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010EAC1-0617-40F6-BE23-1565BE9A75A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05C5132-136B-4BEE-B96C-2A28429EE41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2225CE3-F37C-410B-9274-6B288527F79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D8209DC-0010-46FC-AF1F-C2E8E113966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DC8C00F-ED50-467B-9C5E-BFC6AEE2EA3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47A84C8-3E9D-4BF1-AC72-E1A4272ECEC2}"/>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20F4182-964D-44CA-8905-21B427BE550A}"/>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7115F54-16F4-405D-BD1A-BF77476BB8CB}"/>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054F2A4-3D5E-4383-9FCC-D2183DAFA96C}"/>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59B3A62-93F4-4333-B803-8F1B70D7CA4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8FB9F9B0-6CF1-4793-98D2-2766EBE973B2}"/>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EBFB8F7-6101-48D7-8E8F-BB5F5FF8AC95}"/>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2AB6D16-9CBF-43DA-A92F-F77A8085B3E8}"/>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8C96149-4F46-4F32-9A6F-F3E894D2983A}"/>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6C2F708-AE10-48F0-834B-FFED4198AB53}"/>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C1CEE689-A9DA-482A-9D1F-B96599A702A5}"/>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A1820A8-7941-42F8-A4CC-62B1D3B2BA30}"/>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4C3E8944-042E-417C-816F-28630D8CE70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C729ED89-D8E5-4E35-BB89-B88E3EE38315}"/>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C2770C4A-8FFC-4C4F-A471-D1218CDEBF33}"/>
            </a:ext>
          </a:extLst>
        </xdr:cNvPr>
        <xdr:cNvCxnSpPr/>
      </xdr:nvCxnSpPr>
      <xdr:spPr>
        <a:xfrm flipV="1">
          <a:off x="9429115" y="12911962"/>
          <a:ext cx="0" cy="121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CA1225FF-BE63-4B6E-8756-8D108AF94738}"/>
            </a:ext>
          </a:extLst>
        </xdr:cNvPr>
        <xdr:cNvSpPr txBox="1"/>
      </xdr:nvSpPr>
      <xdr:spPr>
        <a:xfrm>
          <a:off x="9467850"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75F2C9AC-757F-4D27-8B66-61415E5E9709}"/>
            </a:ext>
          </a:extLst>
        </xdr:cNvPr>
        <xdr:cNvCxnSpPr/>
      </xdr:nvCxnSpPr>
      <xdr:spPr>
        <a:xfrm>
          <a:off x="9359900" y="1412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a:extLst>
            <a:ext uri="{FF2B5EF4-FFF2-40B4-BE49-F238E27FC236}">
              <a16:creationId xmlns:a16="http://schemas.microsoft.com/office/drawing/2014/main" id="{C3B8CB79-88EF-4C5D-9AEA-11AE3BD46486}"/>
            </a:ext>
          </a:extLst>
        </xdr:cNvPr>
        <xdr:cNvSpPr txBox="1"/>
      </xdr:nvSpPr>
      <xdr:spPr>
        <a:xfrm>
          <a:off x="9467850" y="1269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a:extLst>
            <a:ext uri="{FF2B5EF4-FFF2-40B4-BE49-F238E27FC236}">
              <a16:creationId xmlns:a16="http://schemas.microsoft.com/office/drawing/2014/main" id="{38B196BD-2271-4D58-89FB-6FEED0E7E57E}"/>
            </a:ext>
          </a:extLst>
        </xdr:cNvPr>
        <xdr:cNvCxnSpPr/>
      </xdr:nvCxnSpPr>
      <xdr:spPr>
        <a:xfrm>
          <a:off x="9359900" y="12911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74883</xdr:rowOff>
    </xdr:from>
    <xdr:ext cx="469744" cy="259045"/>
    <xdr:sp macro="" textlink="">
      <xdr:nvSpPr>
        <xdr:cNvPr id="345" name="【公営住宅】&#10;一人当たり面積平均値テキスト">
          <a:extLst>
            <a:ext uri="{FF2B5EF4-FFF2-40B4-BE49-F238E27FC236}">
              <a16:creationId xmlns:a16="http://schemas.microsoft.com/office/drawing/2014/main" id="{5C22E464-A406-4727-86DA-025F38ECA5B8}"/>
            </a:ext>
          </a:extLst>
        </xdr:cNvPr>
        <xdr:cNvSpPr txBox="1"/>
      </xdr:nvSpPr>
      <xdr:spPr>
        <a:xfrm>
          <a:off x="9467850" y="13784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a:extLst>
            <a:ext uri="{FF2B5EF4-FFF2-40B4-BE49-F238E27FC236}">
              <a16:creationId xmlns:a16="http://schemas.microsoft.com/office/drawing/2014/main" id="{8B76AA3F-1A94-4562-8D75-A53F89A98FAF}"/>
            </a:ext>
          </a:extLst>
        </xdr:cNvPr>
        <xdr:cNvSpPr/>
      </xdr:nvSpPr>
      <xdr:spPr>
        <a:xfrm>
          <a:off x="9398000" y="138061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a:extLst>
            <a:ext uri="{FF2B5EF4-FFF2-40B4-BE49-F238E27FC236}">
              <a16:creationId xmlns:a16="http://schemas.microsoft.com/office/drawing/2014/main" id="{743BA087-197E-4A3E-A187-B5AFA03DD123}"/>
            </a:ext>
          </a:extLst>
        </xdr:cNvPr>
        <xdr:cNvSpPr/>
      </xdr:nvSpPr>
      <xdr:spPr>
        <a:xfrm>
          <a:off x="8636000" y="138175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a:extLst>
            <a:ext uri="{FF2B5EF4-FFF2-40B4-BE49-F238E27FC236}">
              <a16:creationId xmlns:a16="http://schemas.microsoft.com/office/drawing/2014/main" id="{94738521-E335-4537-8AF2-CE1D248F292F}"/>
            </a:ext>
          </a:extLst>
        </xdr:cNvPr>
        <xdr:cNvSpPr/>
      </xdr:nvSpPr>
      <xdr:spPr>
        <a:xfrm>
          <a:off x="7842250" y="138403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a:extLst>
            <a:ext uri="{FF2B5EF4-FFF2-40B4-BE49-F238E27FC236}">
              <a16:creationId xmlns:a16="http://schemas.microsoft.com/office/drawing/2014/main" id="{5817FF62-ECC4-4AF2-B41E-D88E6D51CE83}"/>
            </a:ext>
          </a:extLst>
        </xdr:cNvPr>
        <xdr:cNvSpPr/>
      </xdr:nvSpPr>
      <xdr:spPr>
        <a:xfrm>
          <a:off x="7029450" y="13862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a:extLst>
            <a:ext uri="{FF2B5EF4-FFF2-40B4-BE49-F238E27FC236}">
              <a16:creationId xmlns:a16="http://schemas.microsoft.com/office/drawing/2014/main" id="{034D65C4-1919-479F-BBF9-10CE5284E18E}"/>
            </a:ext>
          </a:extLst>
        </xdr:cNvPr>
        <xdr:cNvSpPr/>
      </xdr:nvSpPr>
      <xdr:spPr>
        <a:xfrm>
          <a:off x="6235700" y="13867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918C09C-15D3-4C79-B291-EC873EFF19D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BC35170-4C88-48BB-AEBD-5F03BA413FBB}"/>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CBE362D-212B-4A9B-B2DB-0A7CAB1A5F8C}"/>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6F3A7D3-D60F-4EFA-B648-0073A9C6D15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A04B460-5B91-4F21-B97B-29BE7FA6662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110744</xdr:rowOff>
    </xdr:from>
    <xdr:to>
      <xdr:col>55</xdr:col>
      <xdr:colOff>50800</xdr:colOff>
      <xdr:row>81</xdr:row>
      <xdr:rowOff>40894</xdr:rowOff>
    </xdr:to>
    <xdr:sp macro="" textlink="">
      <xdr:nvSpPr>
        <xdr:cNvPr id="356" name="楕円 355">
          <a:extLst>
            <a:ext uri="{FF2B5EF4-FFF2-40B4-BE49-F238E27FC236}">
              <a16:creationId xmlns:a16="http://schemas.microsoft.com/office/drawing/2014/main" id="{699F2B8E-60C5-4C47-9AA3-170DD87FC739}"/>
            </a:ext>
          </a:extLst>
        </xdr:cNvPr>
        <xdr:cNvSpPr/>
      </xdr:nvSpPr>
      <xdr:spPr>
        <a:xfrm>
          <a:off x="9398000" y="133250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133621</xdr:rowOff>
    </xdr:from>
    <xdr:ext cx="469744" cy="259045"/>
    <xdr:sp macro="" textlink="">
      <xdr:nvSpPr>
        <xdr:cNvPr id="357" name="【公営住宅】&#10;一人当たり面積該当値テキスト">
          <a:extLst>
            <a:ext uri="{FF2B5EF4-FFF2-40B4-BE49-F238E27FC236}">
              <a16:creationId xmlns:a16="http://schemas.microsoft.com/office/drawing/2014/main" id="{E4306C2C-58DA-4B19-A7C9-18F797BDC815}"/>
            </a:ext>
          </a:extLst>
        </xdr:cNvPr>
        <xdr:cNvSpPr txBox="1"/>
      </xdr:nvSpPr>
      <xdr:spPr>
        <a:xfrm>
          <a:off x="9467850" y="131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58738</xdr:rowOff>
    </xdr:from>
    <xdr:to>
      <xdr:col>50</xdr:col>
      <xdr:colOff>165100</xdr:colOff>
      <xdr:row>80</xdr:row>
      <xdr:rowOff>160338</xdr:rowOff>
    </xdr:to>
    <xdr:sp macro="" textlink="">
      <xdr:nvSpPr>
        <xdr:cNvPr id="358" name="楕円 357">
          <a:extLst>
            <a:ext uri="{FF2B5EF4-FFF2-40B4-BE49-F238E27FC236}">
              <a16:creationId xmlns:a16="http://schemas.microsoft.com/office/drawing/2014/main" id="{B11D1E82-DFAD-4258-83CB-ED14D67BC9F7}"/>
            </a:ext>
          </a:extLst>
        </xdr:cNvPr>
        <xdr:cNvSpPr/>
      </xdr:nvSpPr>
      <xdr:spPr>
        <a:xfrm>
          <a:off x="8636000" y="132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109538</xdr:rowOff>
    </xdr:from>
    <xdr:to>
      <xdr:col>55</xdr:col>
      <xdr:colOff>0</xdr:colOff>
      <xdr:row>80</xdr:row>
      <xdr:rowOff>161544</xdr:rowOff>
    </xdr:to>
    <xdr:cxnSp macro="">
      <xdr:nvCxnSpPr>
        <xdr:cNvPr id="359" name="直線コネクタ 358">
          <a:extLst>
            <a:ext uri="{FF2B5EF4-FFF2-40B4-BE49-F238E27FC236}">
              <a16:creationId xmlns:a16="http://schemas.microsoft.com/office/drawing/2014/main" id="{42A5B618-4A21-456E-844B-00B0E0BBEAED}"/>
            </a:ext>
          </a:extLst>
        </xdr:cNvPr>
        <xdr:cNvCxnSpPr/>
      </xdr:nvCxnSpPr>
      <xdr:spPr>
        <a:xfrm>
          <a:off x="8686800" y="13323888"/>
          <a:ext cx="74295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160465</xdr:rowOff>
    </xdr:from>
    <xdr:to>
      <xdr:col>46</xdr:col>
      <xdr:colOff>38100</xdr:colOff>
      <xdr:row>81</xdr:row>
      <xdr:rowOff>90615</xdr:rowOff>
    </xdr:to>
    <xdr:sp macro="" textlink="">
      <xdr:nvSpPr>
        <xdr:cNvPr id="360" name="楕円 359">
          <a:extLst>
            <a:ext uri="{FF2B5EF4-FFF2-40B4-BE49-F238E27FC236}">
              <a16:creationId xmlns:a16="http://schemas.microsoft.com/office/drawing/2014/main" id="{F876306F-5DFB-4E25-9179-953E8332152D}"/>
            </a:ext>
          </a:extLst>
        </xdr:cNvPr>
        <xdr:cNvSpPr/>
      </xdr:nvSpPr>
      <xdr:spPr>
        <a:xfrm>
          <a:off x="7842250" y="13374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109538</xdr:rowOff>
    </xdr:from>
    <xdr:to>
      <xdr:col>50</xdr:col>
      <xdr:colOff>114300</xdr:colOff>
      <xdr:row>81</xdr:row>
      <xdr:rowOff>39815</xdr:rowOff>
    </xdr:to>
    <xdr:cxnSp macro="">
      <xdr:nvCxnSpPr>
        <xdr:cNvPr id="361" name="直線コネクタ 360">
          <a:extLst>
            <a:ext uri="{FF2B5EF4-FFF2-40B4-BE49-F238E27FC236}">
              <a16:creationId xmlns:a16="http://schemas.microsoft.com/office/drawing/2014/main" id="{AC942688-CD9D-4410-9EE9-34F39B1B921E}"/>
            </a:ext>
          </a:extLst>
        </xdr:cNvPr>
        <xdr:cNvCxnSpPr/>
      </xdr:nvCxnSpPr>
      <xdr:spPr>
        <a:xfrm flipV="1">
          <a:off x="7886700" y="13323888"/>
          <a:ext cx="80010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445</xdr:rowOff>
    </xdr:from>
    <xdr:to>
      <xdr:col>41</xdr:col>
      <xdr:colOff>101600</xdr:colOff>
      <xdr:row>81</xdr:row>
      <xdr:rowOff>102045</xdr:rowOff>
    </xdr:to>
    <xdr:sp macro="" textlink="">
      <xdr:nvSpPr>
        <xdr:cNvPr id="362" name="楕円 361">
          <a:extLst>
            <a:ext uri="{FF2B5EF4-FFF2-40B4-BE49-F238E27FC236}">
              <a16:creationId xmlns:a16="http://schemas.microsoft.com/office/drawing/2014/main" id="{77ACC1A2-291D-4702-B0CE-4451A7533644}"/>
            </a:ext>
          </a:extLst>
        </xdr:cNvPr>
        <xdr:cNvSpPr/>
      </xdr:nvSpPr>
      <xdr:spPr>
        <a:xfrm>
          <a:off x="7029450" y="133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39815</xdr:rowOff>
    </xdr:from>
    <xdr:to>
      <xdr:col>45</xdr:col>
      <xdr:colOff>177800</xdr:colOff>
      <xdr:row>81</xdr:row>
      <xdr:rowOff>51245</xdr:rowOff>
    </xdr:to>
    <xdr:cxnSp macro="">
      <xdr:nvCxnSpPr>
        <xdr:cNvPr id="363" name="直線コネクタ 362">
          <a:extLst>
            <a:ext uri="{FF2B5EF4-FFF2-40B4-BE49-F238E27FC236}">
              <a16:creationId xmlns:a16="http://schemas.microsoft.com/office/drawing/2014/main" id="{68D43041-664E-4128-AE4D-D6B8A60DFD56}"/>
            </a:ext>
          </a:extLst>
        </xdr:cNvPr>
        <xdr:cNvCxnSpPr/>
      </xdr:nvCxnSpPr>
      <xdr:spPr>
        <a:xfrm flipV="1">
          <a:off x="7080250" y="13419265"/>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142748</xdr:rowOff>
    </xdr:from>
    <xdr:to>
      <xdr:col>36</xdr:col>
      <xdr:colOff>165100</xdr:colOff>
      <xdr:row>81</xdr:row>
      <xdr:rowOff>72898</xdr:rowOff>
    </xdr:to>
    <xdr:sp macro="" textlink="">
      <xdr:nvSpPr>
        <xdr:cNvPr id="364" name="楕円 363">
          <a:extLst>
            <a:ext uri="{FF2B5EF4-FFF2-40B4-BE49-F238E27FC236}">
              <a16:creationId xmlns:a16="http://schemas.microsoft.com/office/drawing/2014/main" id="{1B26EFF1-679C-42CF-A81F-A66AA5E54DB3}"/>
            </a:ext>
          </a:extLst>
        </xdr:cNvPr>
        <xdr:cNvSpPr/>
      </xdr:nvSpPr>
      <xdr:spPr>
        <a:xfrm>
          <a:off x="6235700" y="133570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22098</xdr:rowOff>
    </xdr:from>
    <xdr:to>
      <xdr:col>41</xdr:col>
      <xdr:colOff>50800</xdr:colOff>
      <xdr:row>81</xdr:row>
      <xdr:rowOff>51245</xdr:rowOff>
    </xdr:to>
    <xdr:cxnSp macro="">
      <xdr:nvCxnSpPr>
        <xdr:cNvPr id="365" name="直線コネクタ 364">
          <a:extLst>
            <a:ext uri="{FF2B5EF4-FFF2-40B4-BE49-F238E27FC236}">
              <a16:creationId xmlns:a16="http://schemas.microsoft.com/office/drawing/2014/main" id="{E2635557-9B96-4F7F-A437-9B825D3DDF30}"/>
            </a:ext>
          </a:extLst>
        </xdr:cNvPr>
        <xdr:cNvCxnSpPr/>
      </xdr:nvCxnSpPr>
      <xdr:spPr>
        <a:xfrm>
          <a:off x="6286500" y="13401548"/>
          <a:ext cx="79375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29163</xdr:rowOff>
    </xdr:from>
    <xdr:ext cx="469744" cy="259045"/>
    <xdr:sp macro="" textlink="">
      <xdr:nvSpPr>
        <xdr:cNvPr id="366" name="n_1aveValue【公営住宅】&#10;一人当たり面積">
          <a:extLst>
            <a:ext uri="{FF2B5EF4-FFF2-40B4-BE49-F238E27FC236}">
              <a16:creationId xmlns:a16="http://schemas.microsoft.com/office/drawing/2014/main" id="{8B6D3158-973D-469D-9B69-06FAD9A8821F}"/>
            </a:ext>
          </a:extLst>
        </xdr:cNvPr>
        <xdr:cNvSpPr txBox="1"/>
      </xdr:nvSpPr>
      <xdr:spPr>
        <a:xfrm>
          <a:off x="8458277" y="1390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52024</xdr:rowOff>
    </xdr:from>
    <xdr:ext cx="469744" cy="259045"/>
    <xdr:sp macro="" textlink="">
      <xdr:nvSpPr>
        <xdr:cNvPr id="367" name="n_2aveValue【公営住宅】&#10;一人当たり面積">
          <a:extLst>
            <a:ext uri="{FF2B5EF4-FFF2-40B4-BE49-F238E27FC236}">
              <a16:creationId xmlns:a16="http://schemas.microsoft.com/office/drawing/2014/main" id="{E4E4717C-C42B-4359-A6E0-C98302D08A8E}"/>
            </a:ext>
          </a:extLst>
        </xdr:cNvPr>
        <xdr:cNvSpPr txBox="1"/>
      </xdr:nvSpPr>
      <xdr:spPr>
        <a:xfrm>
          <a:off x="7677227" y="1392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73741</xdr:rowOff>
    </xdr:from>
    <xdr:ext cx="469744" cy="259045"/>
    <xdr:sp macro="" textlink="">
      <xdr:nvSpPr>
        <xdr:cNvPr id="368" name="n_3aveValue【公営住宅】&#10;一人当たり面積">
          <a:extLst>
            <a:ext uri="{FF2B5EF4-FFF2-40B4-BE49-F238E27FC236}">
              <a16:creationId xmlns:a16="http://schemas.microsoft.com/office/drawing/2014/main" id="{77CCDACA-89D7-47B9-B37E-901725418838}"/>
            </a:ext>
          </a:extLst>
        </xdr:cNvPr>
        <xdr:cNvSpPr txBox="1"/>
      </xdr:nvSpPr>
      <xdr:spPr>
        <a:xfrm>
          <a:off x="6864427" y="1394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78884</xdr:rowOff>
    </xdr:from>
    <xdr:ext cx="469744" cy="259045"/>
    <xdr:sp macro="" textlink="">
      <xdr:nvSpPr>
        <xdr:cNvPr id="369" name="n_4aveValue【公営住宅】&#10;一人当たり面積">
          <a:extLst>
            <a:ext uri="{FF2B5EF4-FFF2-40B4-BE49-F238E27FC236}">
              <a16:creationId xmlns:a16="http://schemas.microsoft.com/office/drawing/2014/main" id="{9B7C4B73-F3A9-4114-A34E-4C390B4F6738}"/>
            </a:ext>
          </a:extLst>
        </xdr:cNvPr>
        <xdr:cNvSpPr txBox="1"/>
      </xdr:nvSpPr>
      <xdr:spPr>
        <a:xfrm>
          <a:off x="6070677" y="1395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5415</xdr:rowOff>
    </xdr:from>
    <xdr:ext cx="469744" cy="259045"/>
    <xdr:sp macro="" textlink="">
      <xdr:nvSpPr>
        <xdr:cNvPr id="370" name="n_1mainValue【公営住宅】&#10;一人当たり面積">
          <a:extLst>
            <a:ext uri="{FF2B5EF4-FFF2-40B4-BE49-F238E27FC236}">
              <a16:creationId xmlns:a16="http://schemas.microsoft.com/office/drawing/2014/main" id="{A69870CC-5337-423A-BF98-D53A61C20DA6}"/>
            </a:ext>
          </a:extLst>
        </xdr:cNvPr>
        <xdr:cNvSpPr txBox="1"/>
      </xdr:nvSpPr>
      <xdr:spPr>
        <a:xfrm>
          <a:off x="8458277" y="130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107142</xdr:rowOff>
    </xdr:from>
    <xdr:ext cx="469744" cy="259045"/>
    <xdr:sp macro="" textlink="">
      <xdr:nvSpPr>
        <xdr:cNvPr id="371" name="n_2mainValue【公営住宅】&#10;一人当たり面積">
          <a:extLst>
            <a:ext uri="{FF2B5EF4-FFF2-40B4-BE49-F238E27FC236}">
              <a16:creationId xmlns:a16="http://schemas.microsoft.com/office/drawing/2014/main" id="{2FBEE889-D226-4587-A421-656EC8E9B004}"/>
            </a:ext>
          </a:extLst>
        </xdr:cNvPr>
        <xdr:cNvSpPr txBox="1"/>
      </xdr:nvSpPr>
      <xdr:spPr>
        <a:xfrm>
          <a:off x="7677227" y="131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118572</xdr:rowOff>
    </xdr:from>
    <xdr:ext cx="469744" cy="259045"/>
    <xdr:sp macro="" textlink="">
      <xdr:nvSpPr>
        <xdr:cNvPr id="372" name="n_3mainValue【公営住宅】&#10;一人当たり面積">
          <a:extLst>
            <a:ext uri="{FF2B5EF4-FFF2-40B4-BE49-F238E27FC236}">
              <a16:creationId xmlns:a16="http://schemas.microsoft.com/office/drawing/2014/main" id="{748FE929-E4BA-4EE9-B79A-FBA7091B0BEF}"/>
            </a:ext>
          </a:extLst>
        </xdr:cNvPr>
        <xdr:cNvSpPr txBox="1"/>
      </xdr:nvSpPr>
      <xdr:spPr>
        <a:xfrm>
          <a:off x="6864427" y="131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89425</xdr:rowOff>
    </xdr:from>
    <xdr:ext cx="469744" cy="259045"/>
    <xdr:sp macro="" textlink="">
      <xdr:nvSpPr>
        <xdr:cNvPr id="373" name="n_4mainValue【公営住宅】&#10;一人当たり面積">
          <a:extLst>
            <a:ext uri="{FF2B5EF4-FFF2-40B4-BE49-F238E27FC236}">
              <a16:creationId xmlns:a16="http://schemas.microsoft.com/office/drawing/2014/main" id="{E9DC25CF-5B21-4661-AAD2-C800C01B6721}"/>
            </a:ext>
          </a:extLst>
        </xdr:cNvPr>
        <xdr:cNvSpPr txBox="1"/>
      </xdr:nvSpPr>
      <xdr:spPr>
        <a:xfrm>
          <a:off x="6070677" y="131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F2E14CF6-3F95-468A-A649-EC02F5C8139D}"/>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4B0B0E6-E467-4FC9-849F-721F811842F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E8A8E464-3D16-4338-AB7B-17D8270051B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F510311-2908-4341-BA4B-EE7B5B89AB7A}"/>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F62F91A0-BF91-460C-99AE-6BCBEC382FF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5B0DA7A3-0504-4B70-B806-064C1BC2DD8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2201BDE9-FC75-449B-9274-9A9705C470EC}"/>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87181EC1-8DBA-4C4C-9E8C-F12DD8C6E4DD}"/>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A4C33CCA-77E7-4C38-8412-E0573699525B}"/>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DB6F72DF-88F5-4EAF-AD23-D6AEB06332C7}"/>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E6667503-ED18-4FFC-9059-4F6BBE01A3EB}"/>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8AD85668-1878-4E28-9F7D-46BBD7F59ED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73A9213F-7134-41AC-8557-27F74C90AB0E}"/>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9EF67184-EFA3-472D-97BD-8902346C17CD}"/>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B0EA2509-7885-4726-8304-46D742B961C3}"/>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184827DA-94F9-4707-B6AE-49B4562DF94B}"/>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96AE5B16-265C-4AAB-A02F-458C61124FC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444C6846-304F-4764-9D57-4854A0A9EE9B}"/>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4C20FFED-F799-40A0-BCD7-B65839E5B46E}"/>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EEF31EDD-7FBD-4EA8-A94C-694F6963DFF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39998AB7-C5C0-4344-A424-649DA714CC0A}"/>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8A89433E-0C01-468E-BE71-184D269C0043}"/>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B9D9DB07-7270-496B-A2DB-2D01074C103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4CE0FAF0-9420-47FC-8172-36EF1B7B059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7794DDD9-45FC-4A21-9E92-CC231BFE2D2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5681D59-4C65-4F8F-9131-6EBD6354E5A5}"/>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8A30DD9A-F4C1-4A3F-82D0-BA594C4B46F2}"/>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BFB32451-C9FF-4596-A08A-C2FCF5CE5014}"/>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CCA54548-E54B-4175-9D39-876408893B53}"/>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CB1BDCE3-8F8F-44FD-B64D-0071EC22A305}"/>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48B351D9-0423-4171-9A19-AAD45E787983}"/>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19FA6EAD-D420-4AB3-87C9-A05CFCDF7320}"/>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91A65081-D9EA-4B75-803F-C925BD1F7659}"/>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98CAAC3B-88A2-44C3-91AC-2422C6AC16F5}"/>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48EB325-D430-470C-A7EC-78083CE4AAB9}"/>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3DED5C1D-02DE-439B-9697-C3ED7938484E}"/>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96C1A47F-3F8A-44C2-8DE0-B816AC2F657E}"/>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50AFE0B6-42C8-409D-AFA7-B22AE717AA27}"/>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E4697431-F666-4750-B5C3-E6175DBB9C8E}"/>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86206316-6610-430C-BAC7-2CD5E977F30A}"/>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a:extLst>
            <a:ext uri="{FF2B5EF4-FFF2-40B4-BE49-F238E27FC236}">
              <a16:creationId xmlns:a16="http://schemas.microsoft.com/office/drawing/2014/main" id="{3ADF4EF2-991B-48F2-8CE7-8E7122E52335}"/>
            </a:ext>
          </a:extLst>
        </xdr:cNvPr>
        <xdr:cNvCxnSpPr/>
      </xdr:nvCxnSpPr>
      <xdr:spPr>
        <a:xfrm flipV="1">
          <a:off x="14699614" y="5523230"/>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1A7BA910-91E9-4EC0-AD35-11887A424FC0}"/>
            </a:ext>
          </a:extLst>
        </xdr:cNvPr>
        <xdr:cNvSpPr txBox="1"/>
      </xdr:nvSpPr>
      <xdr:spPr>
        <a:xfrm>
          <a:off x="14738350"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a:extLst>
            <a:ext uri="{FF2B5EF4-FFF2-40B4-BE49-F238E27FC236}">
              <a16:creationId xmlns:a16="http://schemas.microsoft.com/office/drawing/2014/main" id="{9E73CC91-3792-4ECD-9531-2EDC3CED56FE}"/>
            </a:ext>
          </a:extLst>
        </xdr:cNvPr>
        <xdr:cNvCxnSpPr/>
      </xdr:nvCxnSpPr>
      <xdr:spPr>
        <a:xfrm>
          <a:off x="14611350" y="6796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CA37D1C2-9509-4FAD-BB53-94A9C9054545}"/>
            </a:ext>
          </a:extLst>
        </xdr:cNvPr>
        <xdr:cNvSpPr txBox="1"/>
      </xdr:nvSpPr>
      <xdr:spPr>
        <a:xfrm>
          <a:off x="14738350" y="530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a:extLst>
            <a:ext uri="{FF2B5EF4-FFF2-40B4-BE49-F238E27FC236}">
              <a16:creationId xmlns:a16="http://schemas.microsoft.com/office/drawing/2014/main" id="{FA91879D-5932-4388-B8BB-0A0DCB73CFE8}"/>
            </a:ext>
          </a:extLst>
        </xdr:cNvPr>
        <xdr:cNvCxnSpPr/>
      </xdr:nvCxnSpPr>
      <xdr:spPr>
        <a:xfrm>
          <a:off x="14611350" y="5523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8E8E7C0C-B383-40E2-88C7-277139D30FD3}"/>
            </a:ext>
          </a:extLst>
        </xdr:cNvPr>
        <xdr:cNvSpPr txBox="1"/>
      </xdr:nvSpPr>
      <xdr:spPr>
        <a:xfrm>
          <a:off x="14738350" y="590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a:extLst>
            <a:ext uri="{FF2B5EF4-FFF2-40B4-BE49-F238E27FC236}">
              <a16:creationId xmlns:a16="http://schemas.microsoft.com/office/drawing/2014/main" id="{34516547-A6BE-444D-BB0B-9A13053FF045}"/>
            </a:ext>
          </a:extLst>
        </xdr:cNvPr>
        <xdr:cNvSpPr/>
      </xdr:nvSpPr>
      <xdr:spPr>
        <a:xfrm>
          <a:off x="14649450" y="6049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a:extLst>
            <a:ext uri="{FF2B5EF4-FFF2-40B4-BE49-F238E27FC236}">
              <a16:creationId xmlns:a16="http://schemas.microsoft.com/office/drawing/2014/main" id="{EB65C9FC-1729-4FA1-9A0C-28EC687D659D}"/>
            </a:ext>
          </a:extLst>
        </xdr:cNvPr>
        <xdr:cNvSpPr/>
      </xdr:nvSpPr>
      <xdr:spPr>
        <a:xfrm>
          <a:off x="1388745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a:extLst>
            <a:ext uri="{FF2B5EF4-FFF2-40B4-BE49-F238E27FC236}">
              <a16:creationId xmlns:a16="http://schemas.microsoft.com/office/drawing/2014/main" id="{EA52C3E4-AD50-4F49-9BFD-4CE30DCF9278}"/>
            </a:ext>
          </a:extLst>
        </xdr:cNvPr>
        <xdr:cNvSpPr/>
      </xdr:nvSpPr>
      <xdr:spPr>
        <a:xfrm>
          <a:off x="13093700" y="6104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a:extLst>
            <a:ext uri="{FF2B5EF4-FFF2-40B4-BE49-F238E27FC236}">
              <a16:creationId xmlns:a16="http://schemas.microsoft.com/office/drawing/2014/main" id="{0EE51EF9-26EA-400F-8CCC-DD3BB939F42A}"/>
            </a:ext>
          </a:extLst>
        </xdr:cNvPr>
        <xdr:cNvSpPr/>
      </xdr:nvSpPr>
      <xdr:spPr>
        <a:xfrm>
          <a:off x="12299950" y="6111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a:extLst>
            <a:ext uri="{FF2B5EF4-FFF2-40B4-BE49-F238E27FC236}">
              <a16:creationId xmlns:a16="http://schemas.microsoft.com/office/drawing/2014/main" id="{519A745B-F535-43EF-A045-8EEBBB76E824}"/>
            </a:ext>
          </a:extLst>
        </xdr:cNvPr>
        <xdr:cNvSpPr/>
      </xdr:nvSpPr>
      <xdr:spPr>
        <a:xfrm>
          <a:off x="11487150" y="6114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5624B0A-12FB-4A32-9582-9E35A826AC1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4F78AC6-038C-46DA-BC05-907E1060341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7475335-8962-4606-83D2-71845A746DA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5485CEB-20D8-4B70-8E0E-73C759D19AFB}"/>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7A32BC3-AD91-4343-8D32-75CE5F8986D5}"/>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103505</xdr:rowOff>
    </xdr:from>
    <xdr:to>
      <xdr:col>85</xdr:col>
      <xdr:colOff>177800</xdr:colOff>
      <xdr:row>37</xdr:row>
      <xdr:rowOff>33655</xdr:rowOff>
    </xdr:to>
    <xdr:sp macro="" textlink="">
      <xdr:nvSpPr>
        <xdr:cNvPr id="430" name="楕円 429">
          <a:extLst>
            <a:ext uri="{FF2B5EF4-FFF2-40B4-BE49-F238E27FC236}">
              <a16:creationId xmlns:a16="http://schemas.microsoft.com/office/drawing/2014/main" id="{DB6AFA89-CDCF-4455-A582-6E0A6227A528}"/>
            </a:ext>
          </a:extLst>
        </xdr:cNvPr>
        <xdr:cNvSpPr/>
      </xdr:nvSpPr>
      <xdr:spPr>
        <a:xfrm>
          <a:off x="14649450" y="60534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81932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EA40334A-0672-4906-AE75-5CFED55DF426}"/>
            </a:ext>
          </a:extLst>
        </xdr:cNvPr>
        <xdr:cNvSpPr txBox="1"/>
      </xdr:nvSpPr>
      <xdr:spPr>
        <a:xfrm>
          <a:off x="14738350"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105410</xdr:rowOff>
    </xdr:from>
    <xdr:to>
      <xdr:col>81</xdr:col>
      <xdr:colOff>101600</xdr:colOff>
      <xdr:row>37</xdr:row>
      <xdr:rowOff>35560</xdr:rowOff>
    </xdr:to>
    <xdr:sp macro="" textlink="">
      <xdr:nvSpPr>
        <xdr:cNvPr id="432" name="楕円 431">
          <a:extLst>
            <a:ext uri="{FF2B5EF4-FFF2-40B4-BE49-F238E27FC236}">
              <a16:creationId xmlns:a16="http://schemas.microsoft.com/office/drawing/2014/main" id="{0E0034BD-0A99-47A1-A0ED-278B0903E849}"/>
            </a:ext>
          </a:extLst>
        </xdr:cNvPr>
        <xdr:cNvSpPr/>
      </xdr:nvSpPr>
      <xdr:spPr>
        <a:xfrm>
          <a:off x="13887450" y="6055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154305</xdr:rowOff>
    </xdr:from>
    <xdr:to>
      <xdr:col>85</xdr:col>
      <xdr:colOff>127000</xdr:colOff>
      <xdr:row>36</xdr:row>
      <xdr:rowOff>156210</xdr:rowOff>
    </xdr:to>
    <xdr:cxnSp macro="">
      <xdr:nvCxnSpPr>
        <xdr:cNvPr id="433" name="直線コネクタ 432">
          <a:extLst>
            <a:ext uri="{FF2B5EF4-FFF2-40B4-BE49-F238E27FC236}">
              <a16:creationId xmlns:a16="http://schemas.microsoft.com/office/drawing/2014/main" id="{582D26EE-FD57-44E4-9550-97DC26FAD36F}"/>
            </a:ext>
          </a:extLst>
        </xdr:cNvPr>
        <xdr:cNvCxnSpPr/>
      </xdr:nvCxnSpPr>
      <xdr:spPr>
        <a:xfrm flipV="1">
          <a:off x="13938250" y="6104255"/>
          <a:ext cx="762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4" name="楕円 433">
          <a:extLst>
            <a:ext uri="{FF2B5EF4-FFF2-40B4-BE49-F238E27FC236}">
              <a16:creationId xmlns:a16="http://schemas.microsoft.com/office/drawing/2014/main" id="{C67AA349-9582-4D5F-8F8D-6CC8CEA0C8D1}"/>
            </a:ext>
          </a:extLst>
        </xdr:cNvPr>
        <xdr:cNvSpPr/>
      </xdr:nvSpPr>
      <xdr:spPr>
        <a:xfrm>
          <a:off x="13093700" y="6072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1905</xdr:rowOff>
    </xdr:to>
    <xdr:cxnSp macro="">
      <xdr:nvCxnSpPr>
        <xdr:cNvPr id="435" name="直線コネクタ 434">
          <a:extLst>
            <a:ext uri="{FF2B5EF4-FFF2-40B4-BE49-F238E27FC236}">
              <a16:creationId xmlns:a16="http://schemas.microsoft.com/office/drawing/2014/main" id="{EE67FB88-6310-4E34-ACB2-0641CD3B90A5}"/>
            </a:ext>
          </a:extLst>
        </xdr:cNvPr>
        <xdr:cNvCxnSpPr/>
      </xdr:nvCxnSpPr>
      <xdr:spPr>
        <a:xfrm flipV="1">
          <a:off x="13144500" y="6106160"/>
          <a:ext cx="7937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36" name="楕円 435">
          <a:extLst>
            <a:ext uri="{FF2B5EF4-FFF2-40B4-BE49-F238E27FC236}">
              <a16:creationId xmlns:a16="http://schemas.microsoft.com/office/drawing/2014/main" id="{AF24252E-5708-4EB6-BAA0-474E5AD03A34}"/>
            </a:ext>
          </a:extLst>
        </xdr:cNvPr>
        <xdr:cNvSpPr/>
      </xdr:nvSpPr>
      <xdr:spPr>
        <a:xfrm>
          <a:off x="12299950" y="62204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xdr:rowOff>
    </xdr:from>
    <xdr:to>
      <xdr:col>76</xdr:col>
      <xdr:colOff>114300</xdr:colOff>
      <xdr:row>37</xdr:row>
      <xdr:rowOff>156210</xdr:rowOff>
    </xdr:to>
    <xdr:cxnSp macro="">
      <xdr:nvCxnSpPr>
        <xdr:cNvPr id="437" name="直線コネクタ 436">
          <a:extLst>
            <a:ext uri="{FF2B5EF4-FFF2-40B4-BE49-F238E27FC236}">
              <a16:creationId xmlns:a16="http://schemas.microsoft.com/office/drawing/2014/main" id="{4D7A9949-0E08-4FD9-BBD7-CB92D21F3AAC}"/>
            </a:ext>
          </a:extLst>
        </xdr:cNvPr>
        <xdr:cNvCxnSpPr/>
      </xdr:nvCxnSpPr>
      <xdr:spPr>
        <a:xfrm flipV="1">
          <a:off x="12344400" y="6116955"/>
          <a:ext cx="8001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67310</xdr:rowOff>
    </xdr:from>
    <xdr:to>
      <xdr:col>67</xdr:col>
      <xdr:colOff>101600</xdr:colOff>
      <xdr:row>37</xdr:row>
      <xdr:rowOff>168910</xdr:rowOff>
    </xdr:to>
    <xdr:sp macro="" textlink="">
      <xdr:nvSpPr>
        <xdr:cNvPr id="438" name="楕円 437">
          <a:extLst>
            <a:ext uri="{FF2B5EF4-FFF2-40B4-BE49-F238E27FC236}">
              <a16:creationId xmlns:a16="http://schemas.microsoft.com/office/drawing/2014/main" id="{208BD95A-7E83-4C03-A409-C0D6AC8C14C6}"/>
            </a:ext>
          </a:extLst>
        </xdr:cNvPr>
        <xdr:cNvSpPr/>
      </xdr:nvSpPr>
      <xdr:spPr>
        <a:xfrm>
          <a:off x="11487150" y="6182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118110</xdr:rowOff>
    </xdr:from>
    <xdr:to>
      <xdr:col>71</xdr:col>
      <xdr:colOff>177800</xdr:colOff>
      <xdr:row>37</xdr:row>
      <xdr:rowOff>156210</xdr:rowOff>
    </xdr:to>
    <xdr:cxnSp macro="">
      <xdr:nvCxnSpPr>
        <xdr:cNvPr id="439" name="直線コネクタ 438">
          <a:extLst>
            <a:ext uri="{FF2B5EF4-FFF2-40B4-BE49-F238E27FC236}">
              <a16:creationId xmlns:a16="http://schemas.microsoft.com/office/drawing/2014/main" id="{1016545A-982B-47B7-B583-648CC9564780}"/>
            </a:ext>
          </a:extLst>
        </xdr:cNvPr>
        <xdr:cNvCxnSpPr/>
      </xdr:nvCxnSpPr>
      <xdr:spPr>
        <a:xfrm>
          <a:off x="11537950" y="623316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8B3ABB6-6AD7-45A9-9BF2-84EFA6BD47B7}"/>
            </a:ext>
          </a:extLst>
        </xdr:cNvPr>
        <xdr:cNvSpPr txBox="1"/>
      </xdr:nvSpPr>
      <xdr:spPr>
        <a:xfrm>
          <a:off x="1374204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76217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5BBD5F5B-D29D-43E7-A51C-AF02B12A885A}"/>
            </a:ext>
          </a:extLst>
        </xdr:cNvPr>
        <xdr:cNvSpPr txBox="1"/>
      </xdr:nvSpPr>
      <xdr:spPr>
        <a:xfrm>
          <a:off x="1296099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E578E458-FFF2-490C-810B-D18B0D3627BC}"/>
            </a:ext>
          </a:extLst>
        </xdr:cNvPr>
        <xdr:cNvSpPr txBox="1"/>
      </xdr:nvSpPr>
      <xdr:spPr>
        <a:xfrm>
          <a:off x="1216724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2A10DEB6-D553-40A8-8608-DAACBB352EC4}"/>
            </a:ext>
          </a:extLst>
        </xdr:cNvPr>
        <xdr:cNvSpPr txBox="1"/>
      </xdr:nvSpPr>
      <xdr:spPr>
        <a:xfrm>
          <a:off x="11354444"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26687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79E27D77-4FF1-4D59-8636-FBF288FC3270}"/>
            </a:ext>
          </a:extLst>
        </xdr:cNvPr>
        <xdr:cNvSpPr txBox="1"/>
      </xdr:nvSpPr>
      <xdr:spPr>
        <a:xfrm>
          <a:off x="13742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7AD60ADE-10FA-410A-A205-BD885EE67537}"/>
            </a:ext>
          </a:extLst>
        </xdr:cNvPr>
        <xdr:cNvSpPr txBox="1"/>
      </xdr:nvSpPr>
      <xdr:spPr>
        <a:xfrm>
          <a:off x="1296099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26687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C9B5024C-2972-44C9-B9D4-F4DCAE4F1088}"/>
            </a:ext>
          </a:extLst>
        </xdr:cNvPr>
        <xdr:cNvSpPr txBox="1"/>
      </xdr:nvSpPr>
      <xdr:spPr>
        <a:xfrm>
          <a:off x="1216724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318C4043-A022-41DB-8A3F-63F8EB251EA9}"/>
            </a:ext>
          </a:extLst>
        </xdr:cNvPr>
        <xdr:cNvSpPr txBox="1"/>
      </xdr:nvSpPr>
      <xdr:spPr>
        <a:xfrm>
          <a:off x="113544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672DB091-2D8B-4C57-B473-1547092292B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43EB1A1-6E38-4190-B072-65C06765B8BA}"/>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A9E9463-E2AC-4AC9-ADAE-E86F48E8CAC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C1C20B1-4E8C-4C95-83BB-93E21480AA5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EB022B9D-5711-4D40-B0B9-9D866CC45A5E}"/>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6CD3D0E-874B-4A85-9821-9A6A175EB2FB}"/>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2E0EF776-7BF0-45F7-A377-7F7A80FE205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29393BE2-4F16-42A6-B580-18C05046A681}"/>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78CC7FBB-24C2-49A7-BEE1-EA7EC6D5033A}"/>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39F18A8-F1B9-4B26-A95F-7C9EB258B9E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665472F7-B3D8-4EB5-90C5-2C882A6BD49A}"/>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1D975C66-3E28-4701-905D-E31651484962}"/>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91A7F656-BC84-4FCE-8F34-D79E731E001F}"/>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901F6321-FE58-4BD9-B9ED-0F76BBEC337B}"/>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963ED161-F9DA-43B1-8678-A64E065F4AF7}"/>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E4F5DCEF-122B-488E-BDFD-CBC973F3AAAC}"/>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2545BE40-6D06-492F-8080-253BAEEED2CA}"/>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E93D4AD5-D465-4BF3-BDDB-00458CA8DDC6}"/>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3765C961-9575-461D-BFD1-B50214BCE8E0}"/>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4933D7B1-232C-4387-8EA0-6EEA80B08310}"/>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B09F9E4E-E50D-4082-AE56-BB30F066E896}"/>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14DB5B71-E747-4E08-B0E6-E3FB535C4941}"/>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1088341C-6D13-42B5-B80C-41BEDBB4AD74}"/>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FE438C34-5173-4E4A-B616-31CC3740DBDB}"/>
            </a:ext>
          </a:extLst>
        </xdr:cNvPr>
        <xdr:cNvCxnSpPr/>
      </xdr:nvCxnSpPr>
      <xdr:spPr>
        <a:xfrm flipV="1">
          <a:off x="19951064" y="5726430"/>
          <a:ext cx="0" cy="121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D23254C-903F-4029-8DAA-35A1B5AD4C68}"/>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850CE2F8-3D50-4636-A961-31D97427C15D}"/>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9192F493-5EB5-4F6D-9A71-99E03F586A0B}"/>
            </a:ext>
          </a:extLst>
        </xdr:cNvPr>
        <xdr:cNvSpPr txBox="1"/>
      </xdr:nvSpPr>
      <xdr:spPr>
        <a:xfrm>
          <a:off x="19989800" y="55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a:extLst>
            <a:ext uri="{FF2B5EF4-FFF2-40B4-BE49-F238E27FC236}">
              <a16:creationId xmlns:a16="http://schemas.microsoft.com/office/drawing/2014/main" id="{8E7AAE29-C731-46E5-83CE-B37782282CD4}"/>
            </a:ext>
          </a:extLst>
        </xdr:cNvPr>
        <xdr:cNvCxnSpPr/>
      </xdr:nvCxnSpPr>
      <xdr:spPr>
        <a:xfrm>
          <a:off x="19881850" y="5726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C351432E-4D2D-49C8-B3FE-C3237129CA82}"/>
            </a:ext>
          </a:extLst>
        </xdr:cNvPr>
        <xdr:cNvSpPr txBox="1"/>
      </xdr:nvSpPr>
      <xdr:spPr>
        <a:xfrm>
          <a:off x="199898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D026AD2C-B04F-4C5F-AA5E-B44CEA1C8FB7}"/>
            </a:ext>
          </a:extLst>
        </xdr:cNvPr>
        <xdr:cNvSpPr/>
      </xdr:nvSpPr>
      <xdr:spPr>
        <a:xfrm>
          <a:off x="199009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79BD18E8-8E2D-4809-BC1E-E0BC389EBE6B}"/>
            </a:ext>
          </a:extLst>
        </xdr:cNvPr>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a:extLst>
            <a:ext uri="{FF2B5EF4-FFF2-40B4-BE49-F238E27FC236}">
              <a16:creationId xmlns:a16="http://schemas.microsoft.com/office/drawing/2014/main" id="{D0A0E293-3484-47AB-AD1C-C035DB79D503}"/>
            </a:ext>
          </a:extLst>
        </xdr:cNvPr>
        <xdr:cNvSpPr/>
      </xdr:nvSpPr>
      <xdr:spPr>
        <a:xfrm>
          <a:off x="1834515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a:extLst>
            <a:ext uri="{FF2B5EF4-FFF2-40B4-BE49-F238E27FC236}">
              <a16:creationId xmlns:a16="http://schemas.microsoft.com/office/drawing/2014/main" id="{6190D660-5277-48EC-8D8B-78B6BFF6936D}"/>
            </a:ext>
          </a:extLst>
        </xdr:cNvPr>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a:extLst>
            <a:ext uri="{FF2B5EF4-FFF2-40B4-BE49-F238E27FC236}">
              <a16:creationId xmlns:a16="http://schemas.microsoft.com/office/drawing/2014/main" id="{EB933BE2-8B54-40BE-AD0B-4D5C79E70E08}"/>
            </a:ext>
          </a:extLst>
        </xdr:cNvPr>
        <xdr:cNvSpPr/>
      </xdr:nvSpPr>
      <xdr:spPr>
        <a:xfrm>
          <a:off x="167576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9E1CC25-FF59-4E55-8D6F-874B5ADEAC9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499AD39-43CF-4F52-B307-7A4D4674B9CB}"/>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BDF3325-9B10-4575-BBD1-A206D5719B03}"/>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B9BC2B1-C018-40A0-9E9D-BC77A04F715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1CB2190-64B4-4964-8D6B-E21E34F5A2D6}"/>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487" name="楕円 486">
          <a:extLst>
            <a:ext uri="{FF2B5EF4-FFF2-40B4-BE49-F238E27FC236}">
              <a16:creationId xmlns:a16="http://schemas.microsoft.com/office/drawing/2014/main" id="{21E6A89F-D7B5-4E14-BC9B-CA9F685CC035}"/>
            </a:ext>
          </a:extLst>
        </xdr:cNvPr>
        <xdr:cNvSpPr/>
      </xdr:nvSpPr>
      <xdr:spPr>
        <a:xfrm>
          <a:off x="199009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48277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98886DE4-4266-4B43-AC86-5C66B1AE751D}"/>
            </a:ext>
          </a:extLst>
        </xdr:cNvPr>
        <xdr:cNvSpPr txBox="1"/>
      </xdr:nvSpPr>
      <xdr:spPr>
        <a:xfrm>
          <a:off x="199898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166370</xdr:rowOff>
    </xdr:from>
    <xdr:to>
      <xdr:col>112</xdr:col>
      <xdr:colOff>38100</xdr:colOff>
      <xdr:row>38</xdr:row>
      <xdr:rowOff>96520</xdr:rowOff>
    </xdr:to>
    <xdr:sp macro="" textlink="">
      <xdr:nvSpPr>
        <xdr:cNvPr id="489" name="楕円 488">
          <a:extLst>
            <a:ext uri="{FF2B5EF4-FFF2-40B4-BE49-F238E27FC236}">
              <a16:creationId xmlns:a16="http://schemas.microsoft.com/office/drawing/2014/main" id="{609AA40F-22B4-4415-9228-4ADC9FA95770}"/>
            </a:ext>
          </a:extLst>
        </xdr:cNvPr>
        <xdr:cNvSpPr/>
      </xdr:nvSpPr>
      <xdr:spPr>
        <a:xfrm>
          <a:off x="19157950" y="6281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45720</xdr:rowOff>
    </xdr:from>
    <xdr:to>
      <xdr:col>116</xdr:col>
      <xdr:colOff>63500</xdr:colOff>
      <xdr:row>38</xdr:row>
      <xdr:rowOff>76200</xdr:rowOff>
    </xdr:to>
    <xdr:cxnSp macro="">
      <xdr:nvCxnSpPr>
        <xdr:cNvPr id="490" name="直線コネクタ 489">
          <a:extLst>
            <a:ext uri="{FF2B5EF4-FFF2-40B4-BE49-F238E27FC236}">
              <a16:creationId xmlns:a16="http://schemas.microsoft.com/office/drawing/2014/main" id="{925C84FE-B696-4EF2-A936-9C29E54B4169}"/>
            </a:ext>
          </a:extLst>
        </xdr:cNvPr>
        <xdr:cNvCxnSpPr/>
      </xdr:nvCxnSpPr>
      <xdr:spPr>
        <a:xfrm>
          <a:off x="19202400" y="632587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120650</xdr:rowOff>
    </xdr:from>
    <xdr:to>
      <xdr:col>107</xdr:col>
      <xdr:colOff>101600</xdr:colOff>
      <xdr:row>38</xdr:row>
      <xdr:rowOff>50800</xdr:rowOff>
    </xdr:to>
    <xdr:sp macro="" textlink="">
      <xdr:nvSpPr>
        <xdr:cNvPr id="491" name="楕円 490">
          <a:extLst>
            <a:ext uri="{FF2B5EF4-FFF2-40B4-BE49-F238E27FC236}">
              <a16:creationId xmlns:a16="http://schemas.microsoft.com/office/drawing/2014/main" id="{E23AB110-1747-49C4-BAB4-552ED0BBC431}"/>
            </a:ext>
          </a:extLst>
        </xdr:cNvPr>
        <xdr:cNvSpPr/>
      </xdr:nvSpPr>
      <xdr:spPr>
        <a:xfrm>
          <a:off x="18345150" y="6235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0</xdr:rowOff>
    </xdr:from>
    <xdr:to>
      <xdr:col>111</xdr:col>
      <xdr:colOff>177800</xdr:colOff>
      <xdr:row>38</xdr:row>
      <xdr:rowOff>45720</xdr:rowOff>
    </xdr:to>
    <xdr:cxnSp macro="">
      <xdr:nvCxnSpPr>
        <xdr:cNvPr id="492" name="直線コネクタ 491">
          <a:extLst>
            <a:ext uri="{FF2B5EF4-FFF2-40B4-BE49-F238E27FC236}">
              <a16:creationId xmlns:a16="http://schemas.microsoft.com/office/drawing/2014/main" id="{FC20A4CE-742A-460C-AC20-8D291F1CCC21}"/>
            </a:ext>
          </a:extLst>
        </xdr:cNvPr>
        <xdr:cNvCxnSpPr/>
      </xdr:nvCxnSpPr>
      <xdr:spPr>
        <a:xfrm>
          <a:off x="18395950" y="628015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17780</xdr:rowOff>
    </xdr:from>
    <xdr:to>
      <xdr:col>102</xdr:col>
      <xdr:colOff>165100</xdr:colOff>
      <xdr:row>38</xdr:row>
      <xdr:rowOff>119380</xdr:rowOff>
    </xdr:to>
    <xdr:sp macro="" textlink="">
      <xdr:nvSpPr>
        <xdr:cNvPr id="493" name="楕円 492">
          <a:extLst>
            <a:ext uri="{FF2B5EF4-FFF2-40B4-BE49-F238E27FC236}">
              <a16:creationId xmlns:a16="http://schemas.microsoft.com/office/drawing/2014/main" id="{68CF2E1F-5B57-4AF8-A356-CF3911091219}"/>
            </a:ext>
          </a:extLst>
        </xdr:cNvPr>
        <xdr:cNvSpPr/>
      </xdr:nvSpPr>
      <xdr:spPr>
        <a:xfrm>
          <a:off x="175514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0</xdr:rowOff>
    </xdr:from>
    <xdr:to>
      <xdr:col>107</xdr:col>
      <xdr:colOff>50800</xdr:colOff>
      <xdr:row>38</xdr:row>
      <xdr:rowOff>68580</xdr:rowOff>
    </xdr:to>
    <xdr:cxnSp macro="">
      <xdr:nvCxnSpPr>
        <xdr:cNvPr id="494" name="直線コネクタ 493">
          <a:extLst>
            <a:ext uri="{FF2B5EF4-FFF2-40B4-BE49-F238E27FC236}">
              <a16:creationId xmlns:a16="http://schemas.microsoft.com/office/drawing/2014/main" id="{940E8F67-4152-4B5A-A906-DDB2CDC236F2}"/>
            </a:ext>
          </a:extLst>
        </xdr:cNvPr>
        <xdr:cNvCxnSpPr/>
      </xdr:nvCxnSpPr>
      <xdr:spPr>
        <a:xfrm flipV="1">
          <a:off x="17602200" y="6280150"/>
          <a:ext cx="7937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17780</xdr:rowOff>
    </xdr:from>
    <xdr:to>
      <xdr:col>98</xdr:col>
      <xdr:colOff>38100</xdr:colOff>
      <xdr:row>38</xdr:row>
      <xdr:rowOff>119380</xdr:rowOff>
    </xdr:to>
    <xdr:sp macro="" textlink="">
      <xdr:nvSpPr>
        <xdr:cNvPr id="495" name="楕円 494">
          <a:extLst>
            <a:ext uri="{FF2B5EF4-FFF2-40B4-BE49-F238E27FC236}">
              <a16:creationId xmlns:a16="http://schemas.microsoft.com/office/drawing/2014/main" id="{181F1AB1-A450-46EF-882B-B20871B236B9}"/>
            </a:ext>
          </a:extLst>
        </xdr:cNvPr>
        <xdr:cNvSpPr/>
      </xdr:nvSpPr>
      <xdr:spPr>
        <a:xfrm>
          <a:off x="16757650" y="6297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68580</xdr:rowOff>
    </xdr:from>
    <xdr:to>
      <xdr:col>102</xdr:col>
      <xdr:colOff>114300</xdr:colOff>
      <xdr:row>38</xdr:row>
      <xdr:rowOff>68580</xdr:rowOff>
    </xdr:to>
    <xdr:cxnSp macro="">
      <xdr:nvCxnSpPr>
        <xdr:cNvPr id="496" name="直線コネクタ 495">
          <a:extLst>
            <a:ext uri="{FF2B5EF4-FFF2-40B4-BE49-F238E27FC236}">
              <a16:creationId xmlns:a16="http://schemas.microsoft.com/office/drawing/2014/main" id="{749DD347-9B4B-4407-A143-761EA5691102}"/>
            </a:ext>
          </a:extLst>
        </xdr:cNvPr>
        <xdr:cNvCxnSpPr/>
      </xdr:nvCxnSpPr>
      <xdr:spPr>
        <a:xfrm>
          <a:off x="16802100" y="63487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5F36C6B5-2F23-4C94-ABC8-3F1DBBC4FFFA}"/>
            </a:ext>
          </a:extLst>
        </xdr:cNvPr>
        <xdr:cNvSpPr txBox="1"/>
      </xdr:nvSpPr>
      <xdr:spPr>
        <a:xfrm>
          <a:off x="189802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144797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6C9143EE-34E1-4558-AA6D-8FC654011490}"/>
            </a:ext>
          </a:extLst>
        </xdr:cNvPr>
        <xdr:cNvSpPr txBox="1"/>
      </xdr:nvSpPr>
      <xdr:spPr>
        <a:xfrm>
          <a:off x="181801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443F9BD4-BD8D-4AF3-BDF8-7F56FD4DE913}"/>
            </a:ext>
          </a:extLst>
        </xdr:cNvPr>
        <xdr:cNvSpPr txBox="1"/>
      </xdr:nvSpPr>
      <xdr:spPr>
        <a:xfrm>
          <a:off x="1738637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484D7FA2-D138-4F47-ADD7-0C8F0E6E6E36}"/>
            </a:ext>
          </a:extLst>
        </xdr:cNvPr>
        <xdr:cNvSpPr txBox="1"/>
      </xdr:nvSpPr>
      <xdr:spPr>
        <a:xfrm>
          <a:off x="165926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113047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8C9D4D15-0E53-4B6A-92E5-E797C080E2DC}"/>
            </a:ext>
          </a:extLst>
        </xdr:cNvPr>
        <xdr:cNvSpPr txBox="1"/>
      </xdr:nvSpPr>
      <xdr:spPr>
        <a:xfrm>
          <a:off x="18980227" y="606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45C814C6-C3B6-4208-B84B-35B34CB1AFBB}"/>
            </a:ext>
          </a:extLst>
        </xdr:cNvPr>
        <xdr:cNvSpPr txBox="1"/>
      </xdr:nvSpPr>
      <xdr:spPr>
        <a:xfrm>
          <a:off x="181801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135907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59887EED-6A24-4D8D-A6AA-7498E36E05B8}"/>
            </a:ext>
          </a:extLst>
        </xdr:cNvPr>
        <xdr:cNvSpPr txBox="1"/>
      </xdr:nvSpPr>
      <xdr:spPr>
        <a:xfrm>
          <a:off x="17386377" y="60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135907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A3D34E02-12CB-4DE6-8EEA-112CDD99ADDE}"/>
            </a:ext>
          </a:extLst>
        </xdr:cNvPr>
        <xdr:cNvSpPr txBox="1"/>
      </xdr:nvSpPr>
      <xdr:spPr>
        <a:xfrm>
          <a:off x="16592627" y="60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367FA038-967E-4B15-9211-B07F0D1CD0E4}"/>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26DD641-9A24-4560-A7A0-D15A0560E3A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5D554A9F-B142-442B-B49B-45E4B8D2E7A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E3405939-7838-4CAA-8B41-D797150C27B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73DA9B60-6DA3-4B48-8E38-84D0AC52423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C5E2EFC4-7F07-4190-8AEC-EF6DA949118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19AFA449-9744-415E-A8FF-9702A31C9E5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FC0F3EC2-CF70-458B-A8D4-EF762FDFD065}"/>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F572651E-3A32-4095-8F56-A8E74AC368C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3B64C201-B5D7-45FB-B1C6-45C468BC4FC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5A2B0B7-2BDC-41AA-A11E-6D8EFECF2498}"/>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8662F2F5-030C-47B9-9888-6A330A888BF8}"/>
            </a:ext>
          </a:extLst>
        </xdr:cNvPr>
        <xdr:cNvCxnSpPr/>
      </xdr:nvCxnSpPr>
      <xdr:spPr>
        <a:xfrm>
          <a:off x="11207750" y="10737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A5835999-8DEC-4E5F-B3BB-D3091C8B72D2}"/>
            </a:ext>
          </a:extLst>
        </xdr:cNvPr>
        <xdr:cNvSpPr txBox="1"/>
      </xdr:nvSpPr>
      <xdr:spPr>
        <a:xfrm>
          <a:off x="10842791" y="10601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042FAFAC-D90F-4C6E-8861-8637ED9E404E}"/>
            </a:ext>
          </a:extLst>
        </xdr:cNvPr>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92573506-0E57-4CCE-A12D-8B73BDA5B01D}"/>
            </a:ext>
          </a:extLst>
        </xdr:cNvPr>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2AB85D7E-599E-43D8-8B2B-1EB43859AB8C}"/>
            </a:ext>
          </a:extLst>
        </xdr:cNvPr>
        <xdr:cNvCxnSpPr/>
      </xdr:nvCxnSpPr>
      <xdr:spPr>
        <a:xfrm>
          <a:off x="11207750" y="1019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C2B15EBD-A0B2-4F39-B4A6-7AB79D484313}"/>
            </a:ext>
          </a:extLst>
        </xdr:cNvPr>
        <xdr:cNvSpPr txBox="1"/>
      </xdr:nvSpPr>
      <xdr:spPr>
        <a:xfrm>
          <a:off x="10842791" y="10055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6B79F54-51D5-4358-A815-E5EF22ED2228}"/>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7918D3C-6B29-4771-B73D-F9F300359D66}"/>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6ED9977E-C64E-45EF-88C3-9519219221E8}"/>
            </a:ext>
          </a:extLst>
        </xdr:cNvPr>
        <xdr:cNvCxnSpPr/>
      </xdr:nvCxnSpPr>
      <xdr:spPr>
        <a:xfrm>
          <a:off x="11207750" y="9639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9CA59D6C-9A0E-49DE-A550-226D991B6D59}"/>
            </a:ext>
          </a:extLst>
        </xdr:cNvPr>
        <xdr:cNvSpPr txBox="1"/>
      </xdr:nvSpPr>
      <xdr:spPr>
        <a:xfrm>
          <a:off x="10842791" y="9503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C74AB40A-46AA-4115-B6DD-5F2508631313}"/>
            </a:ext>
          </a:extLst>
        </xdr:cNvPr>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9C6CFCE5-D2E0-4DC4-854D-241C913F2E1C}"/>
            </a:ext>
          </a:extLst>
        </xdr:cNvPr>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CF71812A-F24C-426A-9695-0BE7107C6BF5}"/>
            </a:ext>
          </a:extLst>
        </xdr:cNvPr>
        <xdr:cNvCxnSpPr/>
      </xdr:nvCxnSpPr>
      <xdr:spPr>
        <a:xfrm>
          <a:off x="11207750" y="908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3B30248F-2DDE-4841-9B3D-1833C4468656}"/>
            </a:ext>
          </a:extLst>
        </xdr:cNvPr>
        <xdr:cNvSpPr txBox="1"/>
      </xdr:nvSpPr>
      <xdr:spPr>
        <a:xfrm>
          <a:off x="10842791" y="895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30404A07-0D9E-437E-9AA9-DAF5735599B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2C6E570E-95EF-4523-9655-28B9CF35FBAC}"/>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2670B67-E026-4EAA-AA06-875082054E97}"/>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a:extLst>
            <a:ext uri="{FF2B5EF4-FFF2-40B4-BE49-F238E27FC236}">
              <a16:creationId xmlns:a16="http://schemas.microsoft.com/office/drawing/2014/main" id="{C5F51D29-D828-4ED2-A61F-E3B6FDB24466}"/>
            </a:ext>
          </a:extLst>
        </xdr:cNvPr>
        <xdr:cNvCxnSpPr/>
      </xdr:nvCxnSpPr>
      <xdr:spPr>
        <a:xfrm flipV="1">
          <a:off x="14699614" y="9249093"/>
          <a:ext cx="0" cy="1369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016034B-13B5-4A0E-B163-8E8C8483CF28}"/>
            </a:ext>
          </a:extLst>
        </xdr:cNvPr>
        <xdr:cNvSpPr txBox="1"/>
      </xdr:nvSpPr>
      <xdr:spPr>
        <a:xfrm>
          <a:off x="1473835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a:extLst>
            <a:ext uri="{FF2B5EF4-FFF2-40B4-BE49-F238E27FC236}">
              <a16:creationId xmlns:a16="http://schemas.microsoft.com/office/drawing/2014/main" id="{EA0B6CA7-C479-467E-9768-92D73820AEA5}"/>
            </a:ext>
          </a:extLst>
        </xdr:cNvPr>
        <xdr:cNvCxnSpPr/>
      </xdr:nvCxnSpPr>
      <xdr:spPr>
        <a:xfrm>
          <a:off x="14611350" y="1061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A6F50BD-A19B-4A34-8B84-58E2673EC363}"/>
            </a:ext>
          </a:extLst>
        </xdr:cNvPr>
        <xdr:cNvSpPr txBox="1"/>
      </xdr:nvSpPr>
      <xdr:spPr>
        <a:xfrm>
          <a:off x="14738350" y="9037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a:extLst>
            <a:ext uri="{FF2B5EF4-FFF2-40B4-BE49-F238E27FC236}">
              <a16:creationId xmlns:a16="http://schemas.microsoft.com/office/drawing/2014/main" id="{08407FCA-937D-448F-93C6-7DD3FF370746}"/>
            </a:ext>
          </a:extLst>
        </xdr:cNvPr>
        <xdr:cNvCxnSpPr/>
      </xdr:nvCxnSpPr>
      <xdr:spPr>
        <a:xfrm>
          <a:off x="14611350" y="9249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53DE2EC1-AA63-474C-9361-75F228DC5AF9}"/>
            </a:ext>
          </a:extLst>
        </xdr:cNvPr>
        <xdr:cNvSpPr txBox="1"/>
      </xdr:nvSpPr>
      <xdr:spPr>
        <a:xfrm>
          <a:off x="14738350" y="986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a:extLst>
            <a:ext uri="{FF2B5EF4-FFF2-40B4-BE49-F238E27FC236}">
              <a16:creationId xmlns:a16="http://schemas.microsoft.com/office/drawing/2014/main" id="{421E7FA7-A55F-4303-9EFB-E8BC9453BBEA}"/>
            </a:ext>
          </a:extLst>
        </xdr:cNvPr>
        <xdr:cNvSpPr/>
      </xdr:nvSpPr>
      <xdr:spPr>
        <a:xfrm>
          <a:off x="14649450" y="100072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a:extLst>
            <a:ext uri="{FF2B5EF4-FFF2-40B4-BE49-F238E27FC236}">
              <a16:creationId xmlns:a16="http://schemas.microsoft.com/office/drawing/2014/main" id="{E49589E5-30F0-4C2A-BAC6-B4210AD7F50B}"/>
            </a:ext>
          </a:extLst>
        </xdr:cNvPr>
        <xdr:cNvSpPr/>
      </xdr:nvSpPr>
      <xdr:spPr>
        <a:xfrm>
          <a:off x="13887450" y="9981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a:extLst>
            <a:ext uri="{FF2B5EF4-FFF2-40B4-BE49-F238E27FC236}">
              <a16:creationId xmlns:a16="http://schemas.microsoft.com/office/drawing/2014/main" id="{7488178B-C163-42F8-8C6E-8F4B72209C49}"/>
            </a:ext>
          </a:extLst>
        </xdr:cNvPr>
        <xdr:cNvSpPr/>
      </xdr:nvSpPr>
      <xdr:spPr>
        <a:xfrm>
          <a:off x="13093700" y="10047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a:extLst>
            <a:ext uri="{FF2B5EF4-FFF2-40B4-BE49-F238E27FC236}">
              <a16:creationId xmlns:a16="http://schemas.microsoft.com/office/drawing/2014/main" id="{E9E3B5B4-2241-445B-8883-3CA249C419DE}"/>
            </a:ext>
          </a:extLst>
        </xdr:cNvPr>
        <xdr:cNvSpPr/>
      </xdr:nvSpPr>
      <xdr:spPr>
        <a:xfrm>
          <a:off x="12299950" y="100809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a:extLst>
            <a:ext uri="{FF2B5EF4-FFF2-40B4-BE49-F238E27FC236}">
              <a16:creationId xmlns:a16="http://schemas.microsoft.com/office/drawing/2014/main" id="{35E988AA-A6CA-4AF4-830C-2040E335408D}"/>
            </a:ext>
          </a:extLst>
        </xdr:cNvPr>
        <xdr:cNvSpPr/>
      </xdr:nvSpPr>
      <xdr:spPr>
        <a:xfrm>
          <a:off x="1148715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D15606F-0058-4CD6-B364-CFF14501F14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689E521-A8E9-4ACF-9C68-172BCDF1EB9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7F80FF3-697C-4D2C-8627-C37FB83FA35D}"/>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47EE0A1-C69E-42AF-A2E5-E36A2FCF3DCB}"/>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F42EAA4-BBF2-4B6A-8690-8FEB25FD136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9" name="楕円 548">
          <a:extLst>
            <a:ext uri="{FF2B5EF4-FFF2-40B4-BE49-F238E27FC236}">
              <a16:creationId xmlns:a16="http://schemas.microsoft.com/office/drawing/2014/main" id="{E8840CB2-F629-4A46-81F4-CCA9D2C90E1A}"/>
            </a:ext>
          </a:extLst>
        </xdr:cNvPr>
        <xdr:cNvSpPr/>
      </xdr:nvSpPr>
      <xdr:spPr>
        <a:xfrm>
          <a:off x="14649450" y="10044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CD7155F9-F0A8-4EDF-A922-CEC1EF482686}"/>
            </a:ext>
          </a:extLst>
        </xdr:cNvPr>
        <xdr:cNvSpPr txBox="1"/>
      </xdr:nvSpPr>
      <xdr:spPr>
        <a:xfrm>
          <a:off x="1473835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114935</xdr:rowOff>
    </xdr:from>
    <xdr:to>
      <xdr:col>81</xdr:col>
      <xdr:colOff>101600</xdr:colOff>
      <xdr:row>61</xdr:row>
      <xdr:rowOff>45085</xdr:rowOff>
    </xdr:to>
    <xdr:sp macro="" textlink="">
      <xdr:nvSpPr>
        <xdr:cNvPr id="551" name="楕円 550">
          <a:extLst>
            <a:ext uri="{FF2B5EF4-FFF2-40B4-BE49-F238E27FC236}">
              <a16:creationId xmlns:a16="http://schemas.microsoft.com/office/drawing/2014/main" id="{F7B3B993-C713-493F-8809-7A652845BB89}"/>
            </a:ext>
          </a:extLst>
        </xdr:cNvPr>
        <xdr:cNvSpPr/>
      </xdr:nvSpPr>
      <xdr:spPr>
        <a:xfrm>
          <a:off x="13887450" y="10027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165735</xdr:rowOff>
    </xdr:from>
    <xdr:to>
      <xdr:col>85</xdr:col>
      <xdr:colOff>127000</xdr:colOff>
      <xdr:row>61</xdr:row>
      <xdr:rowOff>11430</xdr:rowOff>
    </xdr:to>
    <xdr:cxnSp macro="">
      <xdr:nvCxnSpPr>
        <xdr:cNvPr id="552" name="直線コネクタ 551">
          <a:extLst>
            <a:ext uri="{FF2B5EF4-FFF2-40B4-BE49-F238E27FC236}">
              <a16:creationId xmlns:a16="http://schemas.microsoft.com/office/drawing/2014/main" id="{5140084E-47D5-4B1B-BDBF-23B15A564462}"/>
            </a:ext>
          </a:extLst>
        </xdr:cNvPr>
        <xdr:cNvCxnSpPr/>
      </xdr:nvCxnSpPr>
      <xdr:spPr>
        <a:xfrm>
          <a:off x="13938250" y="1007808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553" name="楕円 552">
          <a:extLst>
            <a:ext uri="{FF2B5EF4-FFF2-40B4-BE49-F238E27FC236}">
              <a16:creationId xmlns:a16="http://schemas.microsoft.com/office/drawing/2014/main" id="{B3193D94-6F55-4E63-8791-D9672C148ADD}"/>
            </a:ext>
          </a:extLst>
        </xdr:cNvPr>
        <xdr:cNvSpPr/>
      </xdr:nvSpPr>
      <xdr:spPr>
        <a:xfrm>
          <a:off x="13093700" y="100044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60</xdr:row>
      <xdr:rowOff>165735</xdr:rowOff>
    </xdr:to>
    <xdr:cxnSp macro="">
      <xdr:nvCxnSpPr>
        <xdr:cNvPr id="554" name="直線コネクタ 553">
          <a:extLst>
            <a:ext uri="{FF2B5EF4-FFF2-40B4-BE49-F238E27FC236}">
              <a16:creationId xmlns:a16="http://schemas.microsoft.com/office/drawing/2014/main" id="{5511628E-DCA4-4A0C-AB49-B5B1FF1813BC}"/>
            </a:ext>
          </a:extLst>
        </xdr:cNvPr>
        <xdr:cNvCxnSpPr/>
      </xdr:nvCxnSpPr>
      <xdr:spPr>
        <a:xfrm>
          <a:off x="13144500" y="10055225"/>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77788</xdr:rowOff>
    </xdr:from>
    <xdr:to>
      <xdr:col>72</xdr:col>
      <xdr:colOff>38100</xdr:colOff>
      <xdr:row>63</xdr:row>
      <xdr:rowOff>7938</xdr:rowOff>
    </xdr:to>
    <xdr:sp macro="" textlink="">
      <xdr:nvSpPr>
        <xdr:cNvPr id="555" name="楕円 554">
          <a:extLst>
            <a:ext uri="{FF2B5EF4-FFF2-40B4-BE49-F238E27FC236}">
              <a16:creationId xmlns:a16="http://schemas.microsoft.com/office/drawing/2014/main" id="{36DB5747-C8D1-4F3A-9E48-F10C84A27C4C}"/>
            </a:ext>
          </a:extLst>
        </xdr:cNvPr>
        <xdr:cNvSpPr/>
      </xdr:nvSpPr>
      <xdr:spPr>
        <a:xfrm>
          <a:off x="12299950" y="103203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62</xdr:row>
      <xdr:rowOff>128588</xdr:rowOff>
    </xdr:to>
    <xdr:cxnSp macro="">
      <xdr:nvCxnSpPr>
        <xdr:cNvPr id="556" name="直線コネクタ 555">
          <a:extLst>
            <a:ext uri="{FF2B5EF4-FFF2-40B4-BE49-F238E27FC236}">
              <a16:creationId xmlns:a16="http://schemas.microsoft.com/office/drawing/2014/main" id="{9BFCA7FE-A765-4B3F-A991-116353B93E24}"/>
            </a:ext>
          </a:extLst>
        </xdr:cNvPr>
        <xdr:cNvCxnSpPr/>
      </xdr:nvCxnSpPr>
      <xdr:spPr>
        <a:xfrm flipV="1">
          <a:off x="12344400" y="10055225"/>
          <a:ext cx="800100" cy="3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83503</xdr:rowOff>
    </xdr:from>
    <xdr:to>
      <xdr:col>67</xdr:col>
      <xdr:colOff>101600</xdr:colOff>
      <xdr:row>63</xdr:row>
      <xdr:rowOff>13653</xdr:rowOff>
    </xdr:to>
    <xdr:sp macro="" textlink="">
      <xdr:nvSpPr>
        <xdr:cNvPr id="557" name="楕円 556">
          <a:extLst>
            <a:ext uri="{FF2B5EF4-FFF2-40B4-BE49-F238E27FC236}">
              <a16:creationId xmlns:a16="http://schemas.microsoft.com/office/drawing/2014/main" id="{EC1F0694-DB11-4B3E-83F9-9D333F103758}"/>
            </a:ext>
          </a:extLst>
        </xdr:cNvPr>
        <xdr:cNvSpPr/>
      </xdr:nvSpPr>
      <xdr:spPr>
        <a:xfrm>
          <a:off x="11487150" y="103260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128588</xdr:rowOff>
    </xdr:from>
    <xdr:to>
      <xdr:col>71</xdr:col>
      <xdr:colOff>177800</xdr:colOff>
      <xdr:row>62</xdr:row>
      <xdr:rowOff>134303</xdr:rowOff>
    </xdr:to>
    <xdr:cxnSp macro="">
      <xdr:nvCxnSpPr>
        <xdr:cNvPr id="558" name="直線コネクタ 557">
          <a:extLst>
            <a:ext uri="{FF2B5EF4-FFF2-40B4-BE49-F238E27FC236}">
              <a16:creationId xmlns:a16="http://schemas.microsoft.com/office/drawing/2014/main" id="{12227556-7847-4E20-971F-9B355D3AEB6D}"/>
            </a:ext>
          </a:extLst>
        </xdr:cNvPr>
        <xdr:cNvCxnSpPr/>
      </xdr:nvCxnSpPr>
      <xdr:spPr>
        <a:xfrm flipV="1">
          <a:off x="11537950" y="10371138"/>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a:extLst>
            <a:ext uri="{FF2B5EF4-FFF2-40B4-BE49-F238E27FC236}">
              <a16:creationId xmlns:a16="http://schemas.microsoft.com/office/drawing/2014/main" id="{AC995A52-7497-49E2-B4BE-49DAA00F4A40}"/>
            </a:ext>
          </a:extLst>
        </xdr:cNvPr>
        <xdr:cNvSpPr txBox="1"/>
      </xdr:nvSpPr>
      <xdr:spPr>
        <a:xfrm>
          <a:off x="13742044"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56215</xdr:rowOff>
    </xdr:from>
    <xdr:ext cx="405111" cy="259045"/>
    <xdr:sp macro="" textlink="">
      <xdr:nvSpPr>
        <xdr:cNvPr id="560" name="n_2aveValue【学校施設】&#10;有形固定資産減価償却率">
          <a:extLst>
            <a:ext uri="{FF2B5EF4-FFF2-40B4-BE49-F238E27FC236}">
              <a16:creationId xmlns:a16="http://schemas.microsoft.com/office/drawing/2014/main" id="{478AD67C-0CAA-45AA-A137-B402B4E595F8}"/>
            </a:ext>
          </a:extLst>
        </xdr:cNvPr>
        <xdr:cNvSpPr txBox="1"/>
      </xdr:nvSpPr>
      <xdr:spPr>
        <a:xfrm>
          <a:off x="12960994" y="1013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121620</xdr:rowOff>
    </xdr:from>
    <xdr:ext cx="405111" cy="259045"/>
    <xdr:sp macro="" textlink="">
      <xdr:nvSpPr>
        <xdr:cNvPr id="561" name="n_3aveValue【学校施設】&#10;有形固定資産減価償却率">
          <a:extLst>
            <a:ext uri="{FF2B5EF4-FFF2-40B4-BE49-F238E27FC236}">
              <a16:creationId xmlns:a16="http://schemas.microsoft.com/office/drawing/2014/main" id="{4CEEB9E6-ACAF-40E2-905B-0C7F366ABAB5}"/>
            </a:ext>
          </a:extLst>
        </xdr:cNvPr>
        <xdr:cNvSpPr txBox="1"/>
      </xdr:nvSpPr>
      <xdr:spPr>
        <a:xfrm>
          <a:off x="12167244" y="9868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562" name="n_4aveValue【学校施設】&#10;有形固定資産減価償却率">
          <a:extLst>
            <a:ext uri="{FF2B5EF4-FFF2-40B4-BE49-F238E27FC236}">
              <a16:creationId xmlns:a16="http://schemas.microsoft.com/office/drawing/2014/main" id="{20F39D58-78BA-4845-932F-ED603F70AAAE}"/>
            </a:ext>
          </a:extLst>
        </xdr:cNvPr>
        <xdr:cNvSpPr txBox="1"/>
      </xdr:nvSpPr>
      <xdr:spPr>
        <a:xfrm>
          <a:off x="11354444" y="987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36212</xdr:rowOff>
    </xdr:from>
    <xdr:ext cx="405111" cy="259045"/>
    <xdr:sp macro="" textlink="">
      <xdr:nvSpPr>
        <xdr:cNvPr id="563" name="n_1mainValue【学校施設】&#10;有形固定資産減価償却率">
          <a:extLst>
            <a:ext uri="{FF2B5EF4-FFF2-40B4-BE49-F238E27FC236}">
              <a16:creationId xmlns:a16="http://schemas.microsoft.com/office/drawing/2014/main" id="{B884B40D-364A-45D6-96E3-8C1E09496B6A}"/>
            </a:ext>
          </a:extLst>
        </xdr:cNvPr>
        <xdr:cNvSpPr txBox="1"/>
      </xdr:nvSpPr>
      <xdr:spPr>
        <a:xfrm>
          <a:off x="1374204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38752</xdr:rowOff>
    </xdr:from>
    <xdr:ext cx="405111" cy="259045"/>
    <xdr:sp macro="" textlink="">
      <xdr:nvSpPr>
        <xdr:cNvPr id="564" name="n_2mainValue【学校施設】&#10;有形固定資産減価償却率">
          <a:extLst>
            <a:ext uri="{FF2B5EF4-FFF2-40B4-BE49-F238E27FC236}">
              <a16:creationId xmlns:a16="http://schemas.microsoft.com/office/drawing/2014/main" id="{2BD37922-D695-44C1-8B67-9B754093224B}"/>
            </a:ext>
          </a:extLst>
        </xdr:cNvPr>
        <xdr:cNvSpPr txBox="1"/>
      </xdr:nvSpPr>
      <xdr:spPr>
        <a:xfrm>
          <a:off x="12960994" y="978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170515</xdr:rowOff>
    </xdr:from>
    <xdr:ext cx="405111" cy="259045"/>
    <xdr:sp macro="" textlink="">
      <xdr:nvSpPr>
        <xdr:cNvPr id="565" name="n_3mainValue【学校施設】&#10;有形固定資産減価償却率">
          <a:extLst>
            <a:ext uri="{FF2B5EF4-FFF2-40B4-BE49-F238E27FC236}">
              <a16:creationId xmlns:a16="http://schemas.microsoft.com/office/drawing/2014/main" id="{10BF0E3E-7713-44CE-A68B-BDE5E4FD2FE0}"/>
            </a:ext>
          </a:extLst>
        </xdr:cNvPr>
        <xdr:cNvSpPr txBox="1"/>
      </xdr:nvSpPr>
      <xdr:spPr>
        <a:xfrm>
          <a:off x="12167244" y="10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4780</xdr:rowOff>
    </xdr:from>
    <xdr:ext cx="405111" cy="259045"/>
    <xdr:sp macro="" textlink="">
      <xdr:nvSpPr>
        <xdr:cNvPr id="566" name="n_4mainValue【学校施設】&#10;有形固定資産減価償却率">
          <a:extLst>
            <a:ext uri="{FF2B5EF4-FFF2-40B4-BE49-F238E27FC236}">
              <a16:creationId xmlns:a16="http://schemas.microsoft.com/office/drawing/2014/main" id="{FEA9071B-3497-4A97-AEA3-33E49D1B4B21}"/>
            </a:ext>
          </a:extLst>
        </xdr:cNvPr>
        <xdr:cNvSpPr txBox="1"/>
      </xdr:nvSpPr>
      <xdr:spPr>
        <a:xfrm>
          <a:off x="11354444" y="1041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9526FCE6-0C0D-408D-8552-9D046122140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54A9267-5F32-4AA3-884A-565E99B5FA4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38954FDF-074A-459A-9E4B-F2624B3EC143}"/>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7329B26C-70E1-4F5E-9F7C-4796071FCDA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7B3CFBF-DC97-4151-8CA2-A14FD271B0C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8C6A382-CC3C-4E3F-97D6-9DCC0F141746}"/>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CCA5EE82-CB11-4C04-8010-556A1F5D7951}"/>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C7610C28-6556-4527-AFF4-DA6E8DBE6B9B}"/>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DDEEF139-AC8A-452E-BE42-3CC66AB7D5B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F1E4DE7-751E-480C-AD5F-78AF0CF1F01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2CBE245D-782B-472B-9C59-302BE3073503}"/>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E18E9E1-185D-4020-8882-0A206C67EAF8}"/>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CB6C5DE2-D141-49EE-A453-836E6265620E}"/>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FF7BA118-393D-4EE2-A932-18B181107407}"/>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9D5E6604-3D4B-4691-A021-6193B4094492}"/>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78492A7D-4E87-4C36-B51F-90D214A00426}"/>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29DFF8F5-8B2B-4786-AD30-BFC72B3B486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97871333-6E45-4ADB-B161-013885C1B3DA}"/>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C7EDD8B8-D1FB-48CB-B7C4-D8D5A869E1FC}"/>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21530724-DE72-47B1-BCE7-D80D96B64E83}"/>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575CD3B1-1314-44D1-8F16-4F9E5453BC21}"/>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D9246CEE-A688-4F0B-8D85-8172FD3D24BF}"/>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D8CCDB80-9BF0-4571-9DCC-E5CF108266CF}"/>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6F8FC432-88DB-4DDB-9700-DA8817180233}"/>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8591581-3127-4284-867F-84076CF0616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83ACD84C-BF12-4947-AF87-6CFCC0887E82}"/>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a:extLst>
            <a:ext uri="{FF2B5EF4-FFF2-40B4-BE49-F238E27FC236}">
              <a16:creationId xmlns:a16="http://schemas.microsoft.com/office/drawing/2014/main" id="{FAD874EC-14EF-4A22-A8C0-8F99E361FE1B}"/>
            </a:ext>
          </a:extLst>
        </xdr:cNvPr>
        <xdr:cNvCxnSpPr/>
      </xdr:nvCxnSpPr>
      <xdr:spPr>
        <a:xfrm flipV="1">
          <a:off x="19951064" y="9202783"/>
          <a:ext cx="0" cy="1420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a:extLst>
            <a:ext uri="{FF2B5EF4-FFF2-40B4-BE49-F238E27FC236}">
              <a16:creationId xmlns:a16="http://schemas.microsoft.com/office/drawing/2014/main" id="{1A5FA85B-DB72-47F7-AF57-C3C7F72ADF32}"/>
            </a:ext>
          </a:extLst>
        </xdr:cNvPr>
        <xdr:cNvSpPr txBox="1"/>
      </xdr:nvSpPr>
      <xdr:spPr>
        <a:xfrm>
          <a:off x="19989800" y="1062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a:extLst>
            <a:ext uri="{FF2B5EF4-FFF2-40B4-BE49-F238E27FC236}">
              <a16:creationId xmlns:a16="http://schemas.microsoft.com/office/drawing/2014/main" id="{8EADE340-B4E1-4502-B475-16D97CECFA21}"/>
            </a:ext>
          </a:extLst>
        </xdr:cNvPr>
        <xdr:cNvCxnSpPr/>
      </xdr:nvCxnSpPr>
      <xdr:spPr>
        <a:xfrm>
          <a:off x="19881850" y="106228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a:extLst>
            <a:ext uri="{FF2B5EF4-FFF2-40B4-BE49-F238E27FC236}">
              <a16:creationId xmlns:a16="http://schemas.microsoft.com/office/drawing/2014/main" id="{D8690799-D3DD-483E-9B2C-53BCB7EDEE59}"/>
            </a:ext>
          </a:extLst>
        </xdr:cNvPr>
        <xdr:cNvSpPr txBox="1"/>
      </xdr:nvSpPr>
      <xdr:spPr>
        <a:xfrm>
          <a:off x="19989800" y="89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a:extLst>
            <a:ext uri="{FF2B5EF4-FFF2-40B4-BE49-F238E27FC236}">
              <a16:creationId xmlns:a16="http://schemas.microsoft.com/office/drawing/2014/main" id="{850CBA84-8F27-4AA2-9B10-6744B47FA4FB}"/>
            </a:ext>
          </a:extLst>
        </xdr:cNvPr>
        <xdr:cNvCxnSpPr/>
      </xdr:nvCxnSpPr>
      <xdr:spPr>
        <a:xfrm>
          <a:off x="19881850" y="92027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8" name="【学校施設】&#10;一人当たり面積平均値テキスト">
          <a:extLst>
            <a:ext uri="{FF2B5EF4-FFF2-40B4-BE49-F238E27FC236}">
              <a16:creationId xmlns:a16="http://schemas.microsoft.com/office/drawing/2014/main" id="{6E879961-5BD2-45B7-9B2B-29C92D2D4688}"/>
            </a:ext>
          </a:extLst>
        </xdr:cNvPr>
        <xdr:cNvSpPr txBox="1"/>
      </xdr:nvSpPr>
      <xdr:spPr>
        <a:xfrm>
          <a:off x="19989800" y="9769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a:extLst>
            <a:ext uri="{FF2B5EF4-FFF2-40B4-BE49-F238E27FC236}">
              <a16:creationId xmlns:a16="http://schemas.microsoft.com/office/drawing/2014/main" id="{40429FD4-7477-45B3-927C-3B72B282CA3E}"/>
            </a:ext>
          </a:extLst>
        </xdr:cNvPr>
        <xdr:cNvSpPr/>
      </xdr:nvSpPr>
      <xdr:spPr>
        <a:xfrm>
          <a:off x="19900900" y="99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a:extLst>
            <a:ext uri="{FF2B5EF4-FFF2-40B4-BE49-F238E27FC236}">
              <a16:creationId xmlns:a16="http://schemas.microsoft.com/office/drawing/2014/main" id="{BB53C66A-256E-43E5-90BB-B8D060647D99}"/>
            </a:ext>
          </a:extLst>
        </xdr:cNvPr>
        <xdr:cNvSpPr/>
      </xdr:nvSpPr>
      <xdr:spPr>
        <a:xfrm>
          <a:off x="19157950" y="99103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a:extLst>
            <a:ext uri="{FF2B5EF4-FFF2-40B4-BE49-F238E27FC236}">
              <a16:creationId xmlns:a16="http://schemas.microsoft.com/office/drawing/2014/main" id="{B91EE534-B775-4831-9F93-BC484486D529}"/>
            </a:ext>
          </a:extLst>
        </xdr:cNvPr>
        <xdr:cNvSpPr/>
      </xdr:nvSpPr>
      <xdr:spPr>
        <a:xfrm>
          <a:off x="1834515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a:extLst>
            <a:ext uri="{FF2B5EF4-FFF2-40B4-BE49-F238E27FC236}">
              <a16:creationId xmlns:a16="http://schemas.microsoft.com/office/drawing/2014/main" id="{F351B75C-4F00-4E91-B36C-E182DC70DB83}"/>
            </a:ext>
          </a:extLst>
        </xdr:cNvPr>
        <xdr:cNvSpPr/>
      </xdr:nvSpPr>
      <xdr:spPr>
        <a:xfrm>
          <a:off x="17551400" y="994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a:extLst>
            <a:ext uri="{FF2B5EF4-FFF2-40B4-BE49-F238E27FC236}">
              <a16:creationId xmlns:a16="http://schemas.microsoft.com/office/drawing/2014/main" id="{C48D7784-82ED-4FFB-869C-37BD2E8B0022}"/>
            </a:ext>
          </a:extLst>
        </xdr:cNvPr>
        <xdr:cNvSpPr/>
      </xdr:nvSpPr>
      <xdr:spPr>
        <a:xfrm>
          <a:off x="16757650" y="9964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6C5876F-F033-441F-A717-E8D8FA6BA43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08C113E-D4A7-4529-A9EB-DD6D3B57343D}"/>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3B5675D-1000-40B0-BB6E-4AC974FF8CC6}"/>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CA5D838-ED03-4BDD-A369-5B1340E2B7E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9BA0260-7A34-4E81-B263-81F8DE27110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69487</xdr:rowOff>
    </xdr:from>
    <xdr:to>
      <xdr:col>116</xdr:col>
      <xdr:colOff>114300</xdr:colOff>
      <xdr:row>61</xdr:row>
      <xdr:rowOff>171087</xdr:rowOff>
    </xdr:to>
    <xdr:sp macro="" textlink="">
      <xdr:nvSpPr>
        <xdr:cNvPr id="609" name="楕円 608">
          <a:extLst>
            <a:ext uri="{FF2B5EF4-FFF2-40B4-BE49-F238E27FC236}">
              <a16:creationId xmlns:a16="http://schemas.microsoft.com/office/drawing/2014/main" id="{03BA9BCA-B02F-45A2-9D38-BEE7C9A95F53}"/>
            </a:ext>
          </a:extLst>
        </xdr:cNvPr>
        <xdr:cNvSpPr/>
      </xdr:nvSpPr>
      <xdr:spPr>
        <a:xfrm>
          <a:off x="19900900" y="101469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47914</xdr:rowOff>
    </xdr:from>
    <xdr:ext cx="469744" cy="259045"/>
    <xdr:sp macro="" textlink="">
      <xdr:nvSpPr>
        <xdr:cNvPr id="610" name="【学校施設】&#10;一人当たり面積該当値テキスト">
          <a:extLst>
            <a:ext uri="{FF2B5EF4-FFF2-40B4-BE49-F238E27FC236}">
              <a16:creationId xmlns:a16="http://schemas.microsoft.com/office/drawing/2014/main" id="{3C089149-484D-4CF5-905F-EC46ED7D4B23}"/>
            </a:ext>
          </a:extLst>
        </xdr:cNvPr>
        <xdr:cNvSpPr txBox="1"/>
      </xdr:nvSpPr>
      <xdr:spPr>
        <a:xfrm>
          <a:off x="19989800" y="1012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43362</xdr:rowOff>
    </xdr:from>
    <xdr:to>
      <xdr:col>112</xdr:col>
      <xdr:colOff>38100</xdr:colOff>
      <xdr:row>61</xdr:row>
      <xdr:rowOff>144962</xdr:rowOff>
    </xdr:to>
    <xdr:sp macro="" textlink="">
      <xdr:nvSpPr>
        <xdr:cNvPr id="611" name="楕円 610">
          <a:extLst>
            <a:ext uri="{FF2B5EF4-FFF2-40B4-BE49-F238E27FC236}">
              <a16:creationId xmlns:a16="http://schemas.microsoft.com/office/drawing/2014/main" id="{88AA9337-104F-48DD-8652-D4F6B1F4C6E2}"/>
            </a:ext>
          </a:extLst>
        </xdr:cNvPr>
        <xdr:cNvSpPr/>
      </xdr:nvSpPr>
      <xdr:spPr>
        <a:xfrm>
          <a:off x="19157950" y="101208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94162</xdr:rowOff>
    </xdr:from>
    <xdr:to>
      <xdr:col>116</xdr:col>
      <xdr:colOff>63500</xdr:colOff>
      <xdr:row>61</xdr:row>
      <xdr:rowOff>120287</xdr:rowOff>
    </xdr:to>
    <xdr:cxnSp macro="">
      <xdr:nvCxnSpPr>
        <xdr:cNvPr id="612" name="直線コネクタ 611">
          <a:extLst>
            <a:ext uri="{FF2B5EF4-FFF2-40B4-BE49-F238E27FC236}">
              <a16:creationId xmlns:a16="http://schemas.microsoft.com/office/drawing/2014/main" id="{C504C855-77D7-4917-9B88-6200422706F3}"/>
            </a:ext>
          </a:extLst>
        </xdr:cNvPr>
        <xdr:cNvCxnSpPr/>
      </xdr:nvCxnSpPr>
      <xdr:spPr>
        <a:xfrm>
          <a:off x="19202400" y="10171612"/>
          <a:ext cx="7493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59690</xdr:rowOff>
    </xdr:from>
    <xdr:to>
      <xdr:col>107</xdr:col>
      <xdr:colOff>101600</xdr:colOff>
      <xdr:row>61</xdr:row>
      <xdr:rowOff>161290</xdr:rowOff>
    </xdr:to>
    <xdr:sp macro="" textlink="">
      <xdr:nvSpPr>
        <xdr:cNvPr id="613" name="楕円 612">
          <a:extLst>
            <a:ext uri="{FF2B5EF4-FFF2-40B4-BE49-F238E27FC236}">
              <a16:creationId xmlns:a16="http://schemas.microsoft.com/office/drawing/2014/main" id="{7602BCF3-4B08-47F1-94A3-8C330EBC9DAE}"/>
            </a:ext>
          </a:extLst>
        </xdr:cNvPr>
        <xdr:cNvSpPr/>
      </xdr:nvSpPr>
      <xdr:spPr>
        <a:xfrm>
          <a:off x="1834515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94162</xdr:rowOff>
    </xdr:from>
    <xdr:to>
      <xdr:col>111</xdr:col>
      <xdr:colOff>177800</xdr:colOff>
      <xdr:row>61</xdr:row>
      <xdr:rowOff>110490</xdr:rowOff>
    </xdr:to>
    <xdr:cxnSp macro="">
      <xdr:nvCxnSpPr>
        <xdr:cNvPr id="614" name="直線コネクタ 613">
          <a:extLst>
            <a:ext uri="{FF2B5EF4-FFF2-40B4-BE49-F238E27FC236}">
              <a16:creationId xmlns:a16="http://schemas.microsoft.com/office/drawing/2014/main" id="{C12DB7E3-4F94-4A05-AF3F-4399219FB246}"/>
            </a:ext>
          </a:extLst>
        </xdr:cNvPr>
        <xdr:cNvCxnSpPr/>
      </xdr:nvCxnSpPr>
      <xdr:spPr>
        <a:xfrm flipV="1">
          <a:off x="18395950" y="10171612"/>
          <a:ext cx="8064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85816</xdr:rowOff>
    </xdr:from>
    <xdr:to>
      <xdr:col>102</xdr:col>
      <xdr:colOff>165100</xdr:colOff>
      <xdr:row>62</xdr:row>
      <xdr:rowOff>15966</xdr:rowOff>
    </xdr:to>
    <xdr:sp macro="" textlink="">
      <xdr:nvSpPr>
        <xdr:cNvPr id="615" name="楕円 614">
          <a:extLst>
            <a:ext uri="{FF2B5EF4-FFF2-40B4-BE49-F238E27FC236}">
              <a16:creationId xmlns:a16="http://schemas.microsoft.com/office/drawing/2014/main" id="{8D284C2B-90A4-46E4-A0C4-F6E77CCBA291}"/>
            </a:ext>
          </a:extLst>
        </xdr:cNvPr>
        <xdr:cNvSpPr/>
      </xdr:nvSpPr>
      <xdr:spPr>
        <a:xfrm>
          <a:off x="17551400" y="101632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110490</xdr:rowOff>
    </xdr:from>
    <xdr:to>
      <xdr:col>107</xdr:col>
      <xdr:colOff>50800</xdr:colOff>
      <xdr:row>61</xdr:row>
      <xdr:rowOff>136616</xdr:rowOff>
    </xdr:to>
    <xdr:cxnSp macro="">
      <xdr:nvCxnSpPr>
        <xdr:cNvPr id="616" name="直線コネクタ 615">
          <a:extLst>
            <a:ext uri="{FF2B5EF4-FFF2-40B4-BE49-F238E27FC236}">
              <a16:creationId xmlns:a16="http://schemas.microsoft.com/office/drawing/2014/main" id="{6B454AF3-B52B-4A47-A605-F4D8576EDB5F}"/>
            </a:ext>
          </a:extLst>
        </xdr:cNvPr>
        <xdr:cNvCxnSpPr/>
      </xdr:nvCxnSpPr>
      <xdr:spPr>
        <a:xfrm flipV="1">
          <a:off x="17602200" y="10187940"/>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91259</xdr:rowOff>
    </xdr:from>
    <xdr:to>
      <xdr:col>98</xdr:col>
      <xdr:colOff>38100</xdr:colOff>
      <xdr:row>62</xdr:row>
      <xdr:rowOff>21409</xdr:rowOff>
    </xdr:to>
    <xdr:sp macro="" textlink="">
      <xdr:nvSpPr>
        <xdr:cNvPr id="617" name="楕円 616">
          <a:extLst>
            <a:ext uri="{FF2B5EF4-FFF2-40B4-BE49-F238E27FC236}">
              <a16:creationId xmlns:a16="http://schemas.microsoft.com/office/drawing/2014/main" id="{6E832279-B058-4B71-BEB2-BE44C348D064}"/>
            </a:ext>
          </a:extLst>
        </xdr:cNvPr>
        <xdr:cNvSpPr/>
      </xdr:nvSpPr>
      <xdr:spPr>
        <a:xfrm>
          <a:off x="16757650" y="101687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136616</xdr:rowOff>
    </xdr:from>
    <xdr:to>
      <xdr:col>102</xdr:col>
      <xdr:colOff>114300</xdr:colOff>
      <xdr:row>61</xdr:row>
      <xdr:rowOff>142059</xdr:rowOff>
    </xdr:to>
    <xdr:cxnSp macro="">
      <xdr:nvCxnSpPr>
        <xdr:cNvPr id="618" name="直線コネクタ 617">
          <a:extLst>
            <a:ext uri="{FF2B5EF4-FFF2-40B4-BE49-F238E27FC236}">
              <a16:creationId xmlns:a16="http://schemas.microsoft.com/office/drawing/2014/main" id="{5F2B9220-CCA0-4CB3-8ED4-F0A16E722BD6}"/>
            </a:ext>
          </a:extLst>
        </xdr:cNvPr>
        <xdr:cNvCxnSpPr/>
      </xdr:nvCxnSpPr>
      <xdr:spPr>
        <a:xfrm flipV="1">
          <a:off x="16802100" y="10214066"/>
          <a:ext cx="8001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9" name="n_1aveValue【学校施設】&#10;一人当たり面積">
          <a:extLst>
            <a:ext uri="{FF2B5EF4-FFF2-40B4-BE49-F238E27FC236}">
              <a16:creationId xmlns:a16="http://schemas.microsoft.com/office/drawing/2014/main" id="{5FC7F4D4-5252-46B3-9A7F-36E4D4EA4141}"/>
            </a:ext>
          </a:extLst>
        </xdr:cNvPr>
        <xdr:cNvSpPr txBox="1"/>
      </xdr:nvSpPr>
      <xdr:spPr>
        <a:xfrm>
          <a:off x="18980227" y="969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620" name="n_2aveValue【学校施設】&#10;一人当たり面積">
          <a:extLst>
            <a:ext uri="{FF2B5EF4-FFF2-40B4-BE49-F238E27FC236}">
              <a16:creationId xmlns:a16="http://schemas.microsoft.com/office/drawing/2014/main" id="{8EF27771-0F50-48F1-ADC7-CAC78CFE7E9D}"/>
            </a:ext>
          </a:extLst>
        </xdr:cNvPr>
        <xdr:cNvSpPr txBox="1"/>
      </xdr:nvSpPr>
      <xdr:spPr>
        <a:xfrm>
          <a:off x="18180127" y="970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621" name="n_3aveValue【学校施設】&#10;一人当たり面積">
          <a:extLst>
            <a:ext uri="{FF2B5EF4-FFF2-40B4-BE49-F238E27FC236}">
              <a16:creationId xmlns:a16="http://schemas.microsoft.com/office/drawing/2014/main" id="{8CB72A6C-3E73-48C7-BF07-ECDCB5766B37}"/>
            </a:ext>
          </a:extLst>
        </xdr:cNvPr>
        <xdr:cNvSpPr txBox="1"/>
      </xdr:nvSpPr>
      <xdr:spPr>
        <a:xfrm>
          <a:off x="17386377" y="97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622" name="n_4aveValue【学校施設】&#10;一人当たり面積">
          <a:extLst>
            <a:ext uri="{FF2B5EF4-FFF2-40B4-BE49-F238E27FC236}">
              <a16:creationId xmlns:a16="http://schemas.microsoft.com/office/drawing/2014/main" id="{087CC61A-0B0D-4716-A23E-333C97C97670}"/>
            </a:ext>
          </a:extLst>
        </xdr:cNvPr>
        <xdr:cNvSpPr txBox="1"/>
      </xdr:nvSpPr>
      <xdr:spPr>
        <a:xfrm>
          <a:off x="16592627" y="974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136089</xdr:rowOff>
    </xdr:from>
    <xdr:ext cx="469744" cy="259045"/>
    <xdr:sp macro="" textlink="">
      <xdr:nvSpPr>
        <xdr:cNvPr id="623" name="n_1mainValue【学校施設】&#10;一人当たり面積">
          <a:extLst>
            <a:ext uri="{FF2B5EF4-FFF2-40B4-BE49-F238E27FC236}">
              <a16:creationId xmlns:a16="http://schemas.microsoft.com/office/drawing/2014/main" id="{BBD41165-3999-4B4F-AA45-02CA8BC4E5C4}"/>
            </a:ext>
          </a:extLst>
        </xdr:cNvPr>
        <xdr:cNvSpPr txBox="1"/>
      </xdr:nvSpPr>
      <xdr:spPr>
        <a:xfrm>
          <a:off x="18980227" y="1021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152417</xdr:rowOff>
    </xdr:from>
    <xdr:ext cx="469744" cy="259045"/>
    <xdr:sp macro="" textlink="">
      <xdr:nvSpPr>
        <xdr:cNvPr id="624" name="n_2mainValue【学校施設】&#10;一人当たり面積">
          <a:extLst>
            <a:ext uri="{FF2B5EF4-FFF2-40B4-BE49-F238E27FC236}">
              <a16:creationId xmlns:a16="http://schemas.microsoft.com/office/drawing/2014/main" id="{23A7EE93-FB16-42CA-8C3F-75E6D3BE47E2}"/>
            </a:ext>
          </a:extLst>
        </xdr:cNvPr>
        <xdr:cNvSpPr txBox="1"/>
      </xdr:nvSpPr>
      <xdr:spPr>
        <a:xfrm>
          <a:off x="181801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7093</xdr:rowOff>
    </xdr:from>
    <xdr:ext cx="469744" cy="259045"/>
    <xdr:sp macro="" textlink="">
      <xdr:nvSpPr>
        <xdr:cNvPr id="625" name="n_3mainValue【学校施設】&#10;一人当たり面積">
          <a:extLst>
            <a:ext uri="{FF2B5EF4-FFF2-40B4-BE49-F238E27FC236}">
              <a16:creationId xmlns:a16="http://schemas.microsoft.com/office/drawing/2014/main" id="{5125D67E-F6B2-4007-9934-07B457F09B06}"/>
            </a:ext>
          </a:extLst>
        </xdr:cNvPr>
        <xdr:cNvSpPr txBox="1"/>
      </xdr:nvSpPr>
      <xdr:spPr>
        <a:xfrm>
          <a:off x="17386377" y="1024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12536</xdr:rowOff>
    </xdr:from>
    <xdr:ext cx="469744" cy="259045"/>
    <xdr:sp macro="" textlink="">
      <xdr:nvSpPr>
        <xdr:cNvPr id="626" name="n_4mainValue【学校施設】&#10;一人当たり面積">
          <a:extLst>
            <a:ext uri="{FF2B5EF4-FFF2-40B4-BE49-F238E27FC236}">
              <a16:creationId xmlns:a16="http://schemas.microsoft.com/office/drawing/2014/main" id="{611FE004-E7A0-4D45-A106-B555E679FA2E}"/>
            </a:ext>
          </a:extLst>
        </xdr:cNvPr>
        <xdr:cNvSpPr txBox="1"/>
      </xdr:nvSpPr>
      <xdr:spPr>
        <a:xfrm>
          <a:off x="16592627" y="1025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EB9D0D25-B834-402F-9BF4-B9CCC3494F24}"/>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6E1932FB-6AA9-45AA-8474-82BA9839CAF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5B472DD-B54A-4636-8505-24ED564A6E81}"/>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1F24517-C9E9-46A5-B3D2-F3A228BE108C}"/>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3AA0CA3F-5CBA-4123-9BC2-5E6B60B67E96}"/>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5CDA5E90-9ADF-43C0-80EC-1376854BBA2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1A37F9BB-4C93-485B-95C3-133B6717944E}"/>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7FBA4D95-A7AD-4FFA-8699-BCDD4BC824CA}"/>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C48B822-F2E2-49A7-9CD4-11C11A64757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B204412C-0039-4AB8-8F54-9F2DDA9AD3D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B9FD43D7-35A1-4A2F-892D-10E8EF73D490}"/>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F85F4726-86D3-4E56-93DD-9A987BC27551}"/>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F264327F-F366-456D-9A26-CBF30D9B3CBF}"/>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8707C65D-0158-4405-B259-1688D0B5FF7C}"/>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1191F2AF-C948-43DD-940A-2A58E2E6DCFA}"/>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D5E6B904-C2F2-439E-81C1-CDCEEBF6827A}"/>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62036395-BA07-498C-A650-AA62A6C63137}"/>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EA5C420E-00DE-4FBD-8D7F-48FB5431C344}"/>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2912C650-00FD-4853-A149-AB885D0942E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4D888910-921C-4318-9E3C-298BAAA8B597}"/>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C966D6C5-C3C8-41E7-AFAA-3E0EEE032645}"/>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9A21E83A-7345-47C8-8493-2536901A767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8396FE6A-1171-45A0-AA91-D71C07EB9099}"/>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38760169-F960-4409-AEE5-4A553B74104D}"/>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718CFBF6-BD7F-4265-B88D-F5F598F5811A}"/>
            </a:ext>
          </a:extLst>
        </xdr:cNvPr>
        <xdr:cNvCxnSpPr/>
      </xdr:nvCxnSpPr>
      <xdr:spPr>
        <a:xfrm flipV="1">
          <a:off x="14699614" y="12908914"/>
          <a:ext cx="0" cy="1410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365D679D-1BC4-4AC2-A4DE-FC5C56D98B8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8C8A8146-FE24-412D-B88A-AB223E225E20}"/>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a:extLst>
            <a:ext uri="{FF2B5EF4-FFF2-40B4-BE49-F238E27FC236}">
              <a16:creationId xmlns:a16="http://schemas.microsoft.com/office/drawing/2014/main" id="{CB0E35E9-DE53-4549-91F3-18509B9B5C7A}"/>
            </a:ext>
          </a:extLst>
        </xdr:cNvPr>
        <xdr:cNvSpPr txBox="1"/>
      </xdr:nvSpPr>
      <xdr:spPr>
        <a:xfrm>
          <a:off x="14738350" y="1269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a:extLst>
            <a:ext uri="{FF2B5EF4-FFF2-40B4-BE49-F238E27FC236}">
              <a16:creationId xmlns:a16="http://schemas.microsoft.com/office/drawing/2014/main" id="{BE706578-4E7F-4188-9540-473EEBF68A42}"/>
            </a:ext>
          </a:extLst>
        </xdr:cNvPr>
        <xdr:cNvCxnSpPr/>
      </xdr:nvCxnSpPr>
      <xdr:spPr>
        <a:xfrm>
          <a:off x="14611350" y="129089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40022</xdr:rowOff>
    </xdr:from>
    <xdr:ext cx="405111" cy="259045"/>
    <xdr:sp macro="" textlink="">
      <xdr:nvSpPr>
        <xdr:cNvPr id="656" name="【児童館】&#10;有形固定資産減価償却率平均値テキスト">
          <a:extLst>
            <a:ext uri="{FF2B5EF4-FFF2-40B4-BE49-F238E27FC236}">
              <a16:creationId xmlns:a16="http://schemas.microsoft.com/office/drawing/2014/main" id="{23E61B8D-5558-45F3-893B-C00E6B4E0C25}"/>
            </a:ext>
          </a:extLst>
        </xdr:cNvPr>
        <xdr:cNvSpPr txBox="1"/>
      </xdr:nvSpPr>
      <xdr:spPr>
        <a:xfrm>
          <a:off x="14738350" y="1341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a:extLst>
            <a:ext uri="{FF2B5EF4-FFF2-40B4-BE49-F238E27FC236}">
              <a16:creationId xmlns:a16="http://schemas.microsoft.com/office/drawing/2014/main" id="{907C98B9-A406-4D2B-8FA8-7C7542A81DE8}"/>
            </a:ext>
          </a:extLst>
        </xdr:cNvPr>
        <xdr:cNvSpPr/>
      </xdr:nvSpPr>
      <xdr:spPr>
        <a:xfrm>
          <a:off x="14649450" y="134410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a:extLst>
            <a:ext uri="{FF2B5EF4-FFF2-40B4-BE49-F238E27FC236}">
              <a16:creationId xmlns:a16="http://schemas.microsoft.com/office/drawing/2014/main" id="{79659441-DE4D-4A08-926D-E18E7CE52B63}"/>
            </a:ext>
          </a:extLst>
        </xdr:cNvPr>
        <xdr:cNvSpPr/>
      </xdr:nvSpPr>
      <xdr:spPr>
        <a:xfrm>
          <a:off x="13887450" y="134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9" name="フローチャート: 判断 658">
          <a:extLst>
            <a:ext uri="{FF2B5EF4-FFF2-40B4-BE49-F238E27FC236}">
              <a16:creationId xmlns:a16="http://schemas.microsoft.com/office/drawing/2014/main" id="{ABED6021-0AE3-498C-B5EB-BEC1E2048CF8}"/>
            </a:ext>
          </a:extLst>
        </xdr:cNvPr>
        <xdr:cNvSpPr/>
      </xdr:nvSpPr>
      <xdr:spPr>
        <a:xfrm>
          <a:off x="1309370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0" name="フローチャート: 判断 659">
          <a:extLst>
            <a:ext uri="{FF2B5EF4-FFF2-40B4-BE49-F238E27FC236}">
              <a16:creationId xmlns:a16="http://schemas.microsoft.com/office/drawing/2014/main" id="{02A46407-E489-4333-8F5E-4D128DFBE5E7}"/>
            </a:ext>
          </a:extLst>
        </xdr:cNvPr>
        <xdr:cNvSpPr/>
      </xdr:nvSpPr>
      <xdr:spPr>
        <a:xfrm>
          <a:off x="12299950" y="134715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1" name="フローチャート: 判断 660">
          <a:extLst>
            <a:ext uri="{FF2B5EF4-FFF2-40B4-BE49-F238E27FC236}">
              <a16:creationId xmlns:a16="http://schemas.microsoft.com/office/drawing/2014/main" id="{097EB46B-C596-4F22-83D8-20E999DDC925}"/>
            </a:ext>
          </a:extLst>
        </xdr:cNvPr>
        <xdr:cNvSpPr/>
      </xdr:nvSpPr>
      <xdr:spPr>
        <a:xfrm>
          <a:off x="1148715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1B0110C-DB00-4EC1-A21B-CDD501F64D4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72DF39A-FBB5-403E-8CA6-78AEFFD80808}"/>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C9DF929F-9736-42C6-82FF-47455F14690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F37A55A-606D-48F4-BD73-932CA6D024D7}"/>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E30817D-8AB4-4765-8095-EAED5A0A362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4445</xdr:rowOff>
    </xdr:from>
    <xdr:to>
      <xdr:col>85</xdr:col>
      <xdr:colOff>177800</xdr:colOff>
      <xdr:row>79</xdr:row>
      <xdr:rowOff>106045</xdr:rowOff>
    </xdr:to>
    <xdr:sp macro="" textlink="">
      <xdr:nvSpPr>
        <xdr:cNvPr id="667" name="楕円 666">
          <a:extLst>
            <a:ext uri="{FF2B5EF4-FFF2-40B4-BE49-F238E27FC236}">
              <a16:creationId xmlns:a16="http://schemas.microsoft.com/office/drawing/2014/main" id="{A67DE16B-AC58-47DE-9028-3C3F86EFC1CB}"/>
            </a:ext>
          </a:extLst>
        </xdr:cNvPr>
        <xdr:cNvSpPr/>
      </xdr:nvSpPr>
      <xdr:spPr>
        <a:xfrm>
          <a:off x="14649450" y="130536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27322</xdr:rowOff>
    </xdr:from>
    <xdr:ext cx="405111" cy="259045"/>
    <xdr:sp macro="" textlink="">
      <xdr:nvSpPr>
        <xdr:cNvPr id="668" name="【児童館】&#10;有形固定資産減価償却率該当値テキスト">
          <a:extLst>
            <a:ext uri="{FF2B5EF4-FFF2-40B4-BE49-F238E27FC236}">
              <a16:creationId xmlns:a16="http://schemas.microsoft.com/office/drawing/2014/main" id="{36C7D987-58CB-4D30-BDD7-7CC475BAC497}"/>
            </a:ext>
          </a:extLst>
        </xdr:cNvPr>
        <xdr:cNvSpPr txBox="1"/>
      </xdr:nvSpPr>
      <xdr:spPr>
        <a:xfrm>
          <a:off x="14738350" y="12911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153036</xdr:rowOff>
    </xdr:from>
    <xdr:to>
      <xdr:col>81</xdr:col>
      <xdr:colOff>101600</xdr:colOff>
      <xdr:row>79</xdr:row>
      <xdr:rowOff>83186</xdr:rowOff>
    </xdr:to>
    <xdr:sp macro="" textlink="">
      <xdr:nvSpPr>
        <xdr:cNvPr id="669" name="楕円 668">
          <a:extLst>
            <a:ext uri="{FF2B5EF4-FFF2-40B4-BE49-F238E27FC236}">
              <a16:creationId xmlns:a16="http://schemas.microsoft.com/office/drawing/2014/main" id="{265AC3D1-94ED-4989-AA90-2A265CAE2698}"/>
            </a:ext>
          </a:extLst>
        </xdr:cNvPr>
        <xdr:cNvSpPr/>
      </xdr:nvSpPr>
      <xdr:spPr>
        <a:xfrm>
          <a:off x="13887450" y="130371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32386</xdr:rowOff>
    </xdr:from>
    <xdr:to>
      <xdr:col>85</xdr:col>
      <xdr:colOff>127000</xdr:colOff>
      <xdr:row>79</xdr:row>
      <xdr:rowOff>55245</xdr:rowOff>
    </xdr:to>
    <xdr:cxnSp macro="">
      <xdr:nvCxnSpPr>
        <xdr:cNvPr id="670" name="直線コネクタ 669">
          <a:extLst>
            <a:ext uri="{FF2B5EF4-FFF2-40B4-BE49-F238E27FC236}">
              <a16:creationId xmlns:a16="http://schemas.microsoft.com/office/drawing/2014/main" id="{099925B3-6FD7-4D08-881F-D49BA3AEF91F}"/>
            </a:ext>
          </a:extLst>
        </xdr:cNvPr>
        <xdr:cNvCxnSpPr/>
      </xdr:nvCxnSpPr>
      <xdr:spPr>
        <a:xfrm>
          <a:off x="13938250" y="13081636"/>
          <a:ext cx="762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126364</xdr:rowOff>
    </xdr:from>
    <xdr:to>
      <xdr:col>76</xdr:col>
      <xdr:colOff>165100</xdr:colOff>
      <xdr:row>80</xdr:row>
      <xdr:rowOff>56514</xdr:rowOff>
    </xdr:to>
    <xdr:sp macro="" textlink="">
      <xdr:nvSpPr>
        <xdr:cNvPr id="671" name="楕円 670">
          <a:extLst>
            <a:ext uri="{FF2B5EF4-FFF2-40B4-BE49-F238E27FC236}">
              <a16:creationId xmlns:a16="http://schemas.microsoft.com/office/drawing/2014/main" id="{25B5D68E-9284-4DC2-8957-16009BA25576}"/>
            </a:ext>
          </a:extLst>
        </xdr:cNvPr>
        <xdr:cNvSpPr/>
      </xdr:nvSpPr>
      <xdr:spPr>
        <a:xfrm>
          <a:off x="13093700" y="13175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32386</xdr:rowOff>
    </xdr:from>
    <xdr:to>
      <xdr:col>81</xdr:col>
      <xdr:colOff>50800</xdr:colOff>
      <xdr:row>80</xdr:row>
      <xdr:rowOff>5714</xdr:rowOff>
    </xdr:to>
    <xdr:cxnSp macro="">
      <xdr:nvCxnSpPr>
        <xdr:cNvPr id="672" name="直線コネクタ 671">
          <a:extLst>
            <a:ext uri="{FF2B5EF4-FFF2-40B4-BE49-F238E27FC236}">
              <a16:creationId xmlns:a16="http://schemas.microsoft.com/office/drawing/2014/main" id="{9F01FC5D-AA12-45D9-9C96-59FB852205CA}"/>
            </a:ext>
          </a:extLst>
        </xdr:cNvPr>
        <xdr:cNvCxnSpPr/>
      </xdr:nvCxnSpPr>
      <xdr:spPr>
        <a:xfrm flipV="1">
          <a:off x="13144500" y="13081636"/>
          <a:ext cx="793750" cy="1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73025</xdr:rowOff>
    </xdr:from>
    <xdr:to>
      <xdr:col>72</xdr:col>
      <xdr:colOff>38100</xdr:colOff>
      <xdr:row>80</xdr:row>
      <xdr:rowOff>3175</xdr:rowOff>
    </xdr:to>
    <xdr:sp macro="" textlink="">
      <xdr:nvSpPr>
        <xdr:cNvPr id="673" name="楕円 672">
          <a:extLst>
            <a:ext uri="{FF2B5EF4-FFF2-40B4-BE49-F238E27FC236}">
              <a16:creationId xmlns:a16="http://schemas.microsoft.com/office/drawing/2014/main" id="{924FEE3A-63B3-49EC-9C3E-EAF2E9B2C5E7}"/>
            </a:ext>
          </a:extLst>
        </xdr:cNvPr>
        <xdr:cNvSpPr/>
      </xdr:nvSpPr>
      <xdr:spPr>
        <a:xfrm>
          <a:off x="12299950" y="131222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123825</xdr:rowOff>
    </xdr:from>
    <xdr:to>
      <xdr:col>76</xdr:col>
      <xdr:colOff>114300</xdr:colOff>
      <xdr:row>80</xdr:row>
      <xdr:rowOff>5714</xdr:rowOff>
    </xdr:to>
    <xdr:cxnSp macro="">
      <xdr:nvCxnSpPr>
        <xdr:cNvPr id="674" name="直線コネクタ 673">
          <a:extLst>
            <a:ext uri="{FF2B5EF4-FFF2-40B4-BE49-F238E27FC236}">
              <a16:creationId xmlns:a16="http://schemas.microsoft.com/office/drawing/2014/main" id="{F9992D59-4340-4FBF-8A6D-E54B8B36BBEB}"/>
            </a:ext>
          </a:extLst>
        </xdr:cNvPr>
        <xdr:cNvCxnSpPr/>
      </xdr:nvCxnSpPr>
      <xdr:spPr>
        <a:xfrm>
          <a:off x="12344400" y="13173075"/>
          <a:ext cx="80010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19686</xdr:rowOff>
    </xdr:from>
    <xdr:to>
      <xdr:col>67</xdr:col>
      <xdr:colOff>101600</xdr:colOff>
      <xdr:row>79</xdr:row>
      <xdr:rowOff>121286</xdr:rowOff>
    </xdr:to>
    <xdr:sp macro="" textlink="">
      <xdr:nvSpPr>
        <xdr:cNvPr id="675" name="楕円 674">
          <a:extLst>
            <a:ext uri="{FF2B5EF4-FFF2-40B4-BE49-F238E27FC236}">
              <a16:creationId xmlns:a16="http://schemas.microsoft.com/office/drawing/2014/main" id="{DF869706-F1E3-40A5-9149-F03462862699}"/>
            </a:ext>
          </a:extLst>
        </xdr:cNvPr>
        <xdr:cNvSpPr/>
      </xdr:nvSpPr>
      <xdr:spPr>
        <a:xfrm>
          <a:off x="11487150" y="1306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70486</xdr:rowOff>
    </xdr:from>
    <xdr:to>
      <xdr:col>71</xdr:col>
      <xdr:colOff>177800</xdr:colOff>
      <xdr:row>79</xdr:row>
      <xdr:rowOff>123825</xdr:rowOff>
    </xdr:to>
    <xdr:cxnSp macro="">
      <xdr:nvCxnSpPr>
        <xdr:cNvPr id="676" name="直線コネクタ 675">
          <a:extLst>
            <a:ext uri="{FF2B5EF4-FFF2-40B4-BE49-F238E27FC236}">
              <a16:creationId xmlns:a16="http://schemas.microsoft.com/office/drawing/2014/main" id="{1EB9BD56-B5A1-45FB-ABBE-2A2C9682F1D4}"/>
            </a:ext>
          </a:extLst>
        </xdr:cNvPr>
        <xdr:cNvCxnSpPr/>
      </xdr:nvCxnSpPr>
      <xdr:spPr>
        <a:xfrm>
          <a:off x="11537950" y="13119736"/>
          <a:ext cx="80645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127652</xdr:rowOff>
    </xdr:from>
    <xdr:ext cx="405111" cy="259045"/>
    <xdr:sp macro="" textlink="">
      <xdr:nvSpPr>
        <xdr:cNvPr id="677" name="n_1aveValue【児童館】&#10;有形固定資産減価償却率">
          <a:extLst>
            <a:ext uri="{FF2B5EF4-FFF2-40B4-BE49-F238E27FC236}">
              <a16:creationId xmlns:a16="http://schemas.microsoft.com/office/drawing/2014/main" id="{277E79CD-A55C-44FF-90B7-BB82FDFAA289}"/>
            </a:ext>
          </a:extLst>
        </xdr:cNvPr>
        <xdr:cNvSpPr txBox="1"/>
      </xdr:nvSpPr>
      <xdr:spPr>
        <a:xfrm>
          <a:off x="13742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41927</xdr:rowOff>
    </xdr:from>
    <xdr:ext cx="405111" cy="259045"/>
    <xdr:sp macro="" textlink="">
      <xdr:nvSpPr>
        <xdr:cNvPr id="678" name="n_2aveValue【児童館】&#10;有形固定資産減価償却率">
          <a:extLst>
            <a:ext uri="{FF2B5EF4-FFF2-40B4-BE49-F238E27FC236}">
              <a16:creationId xmlns:a16="http://schemas.microsoft.com/office/drawing/2014/main" id="{E3FDEE5E-DD5C-403D-AA3F-11EC1F38210D}"/>
            </a:ext>
          </a:extLst>
        </xdr:cNvPr>
        <xdr:cNvSpPr txBox="1"/>
      </xdr:nvSpPr>
      <xdr:spPr>
        <a:xfrm>
          <a:off x="12960994"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13352</xdr:rowOff>
    </xdr:from>
    <xdr:ext cx="405111" cy="259045"/>
    <xdr:sp macro="" textlink="">
      <xdr:nvSpPr>
        <xdr:cNvPr id="679" name="n_3aveValue【児童館】&#10;有形固定資産減価償却率">
          <a:extLst>
            <a:ext uri="{FF2B5EF4-FFF2-40B4-BE49-F238E27FC236}">
              <a16:creationId xmlns:a16="http://schemas.microsoft.com/office/drawing/2014/main" id="{F2ECEF4E-1D09-4CE7-96B0-287E9AE13EB3}"/>
            </a:ext>
          </a:extLst>
        </xdr:cNvPr>
        <xdr:cNvSpPr txBox="1"/>
      </xdr:nvSpPr>
      <xdr:spPr>
        <a:xfrm>
          <a:off x="12167244" y="1355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680" name="n_4aveValue【児童館】&#10;有形固定資産減価償却率">
          <a:extLst>
            <a:ext uri="{FF2B5EF4-FFF2-40B4-BE49-F238E27FC236}">
              <a16:creationId xmlns:a16="http://schemas.microsoft.com/office/drawing/2014/main" id="{D8343188-7274-4618-BB7B-74D72063CB09}"/>
            </a:ext>
          </a:extLst>
        </xdr:cNvPr>
        <xdr:cNvSpPr txBox="1"/>
      </xdr:nvSpPr>
      <xdr:spPr>
        <a:xfrm>
          <a:off x="113544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99713</xdr:rowOff>
    </xdr:from>
    <xdr:ext cx="405111" cy="259045"/>
    <xdr:sp macro="" textlink="">
      <xdr:nvSpPr>
        <xdr:cNvPr id="681" name="n_1mainValue【児童館】&#10;有形固定資産減価償却率">
          <a:extLst>
            <a:ext uri="{FF2B5EF4-FFF2-40B4-BE49-F238E27FC236}">
              <a16:creationId xmlns:a16="http://schemas.microsoft.com/office/drawing/2014/main" id="{2B8E9782-C316-4B6A-999D-AAC133E83C66}"/>
            </a:ext>
          </a:extLst>
        </xdr:cNvPr>
        <xdr:cNvSpPr txBox="1"/>
      </xdr:nvSpPr>
      <xdr:spPr>
        <a:xfrm>
          <a:off x="13742044" y="1281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73041</xdr:rowOff>
    </xdr:from>
    <xdr:ext cx="405111" cy="259045"/>
    <xdr:sp macro="" textlink="">
      <xdr:nvSpPr>
        <xdr:cNvPr id="682" name="n_2mainValue【児童館】&#10;有形固定資産減価償却率">
          <a:extLst>
            <a:ext uri="{FF2B5EF4-FFF2-40B4-BE49-F238E27FC236}">
              <a16:creationId xmlns:a16="http://schemas.microsoft.com/office/drawing/2014/main" id="{700E3BE7-B376-4C2B-B556-D0BDAFC04D45}"/>
            </a:ext>
          </a:extLst>
        </xdr:cNvPr>
        <xdr:cNvSpPr txBox="1"/>
      </xdr:nvSpPr>
      <xdr:spPr>
        <a:xfrm>
          <a:off x="12960994" y="129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19702</xdr:rowOff>
    </xdr:from>
    <xdr:ext cx="405111" cy="259045"/>
    <xdr:sp macro="" textlink="">
      <xdr:nvSpPr>
        <xdr:cNvPr id="683" name="n_3mainValue【児童館】&#10;有形固定資産減価償却率">
          <a:extLst>
            <a:ext uri="{FF2B5EF4-FFF2-40B4-BE49-F238E27FC236}">
              <a16:creationId xmlns:a16="http://schemas.microsoft.com/office/drawing/2014/main" id="{9F95FE87-AE23-489D-91D6-2157E3C7EF00}"/>
            </a:ext>
          </a:extLst>
        </xdr:cNvPr>
        <xdr:cNvSpPr txBox="1"/>
      </xdr:nvSpPr>
      <xdr:spPr>
        <a:xfrm>
          <a:off x="12167244" y="1290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137813</xdr:rowOff>
    </xdr:from>
    <xdr:ext cx="405111" cy="259045"/>
    <xdr:sp macro="" textlink="">
      <xdr:nvSpPr>
        <xdr:cNvPr id="684" name="n_4mainValue【児童館】&#10;有形固定資産減価償却率">
          <a:extLst>
            <a:ext uri="{FF2B5EF4-FFF2-40B4-BE49-F238E27FC236}">
              <a16:creationId xmlns:a16="http://schemas.microsoft.com/office/drawing/2014/main" id="{DFF4CE12-BC65-47C7-93F7-4EA6735C053C}"/>
            </a:ext>
          </a:extLst>
        </xdr:cNvPr>
        <xdr:cNvSpPr txBox="1"/>
      </xdr:nvSpPr>
      <xdr:spPr>
        <a:xfrm>
          <a:off x="11354444" y="1285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AA7C6178-F235-4808-BF1E-E09062AACD01}"/>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75773F44-2552-484C-B4CE-F4CA71B8689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472BC49-685E-442E-9219-56AE45B860EF}"/>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64342A51-AC23-4D78-88E4-0C9A048051FB}"/>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377A602A-A150-44EE-BD3B-71E17FB6341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8533A981-5D74-451A-A56F-A77B04275A2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592CC387-E6B5-4891-8C88-5103C57281D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7E1610E6-7B92-4778-A1CC-695F2A15A7AA}"/>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282CA23-D57C-46B7-A0E1-564A978E9403}"/>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F3EAFA8-36EE-4016-8225-1670A404CDAB}"/>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8A2F31EB-D0AC-4BCC-8A31-2CECDA1BEA92}"/>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988D2E9A-0B5D-4C13-99AD-8B4D9BB35DCD}"/>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1ABD0AF-616A-4EE4-B63D-59162403B7C6}"/>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C0ED9FA1-D8BE-41F0-BC01-E932291E9E1B}"/>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3E3977B6-2291-4729-B0FA-10122EFBDE04}"/>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83339D85-F4B2-4B71-9177-991D389E63E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FA795007-CE34-484E-B794-6667C236AEF7}"/>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BF142D2B-0D69-41AB-9CFB-BF2A1D234880}"/>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7D443139-BA4C-44DA-B7C0-E4BBE03F6D51}"/>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CA7DCF68-B94F-405A-802E-A7BDF579D4A1}"/>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FBCE5CF3-17D2-40D2-B374-D6F31669231E}"/>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19E35F72-0612-4604-BCE0-9ED717F9E4E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15E04EFA-A022-436B-9807-6F9F178DEBA7}"/>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id="{F288DF9D-2ADA-4EC4-BB0C-00368CC71690}"/>
            </a:ext>
          </a:extLst>
        </xdr:cNvPr>
        <xdr:cNvCxnSpPr/>
      </xdr:nvCxnSpPr>
      <xdr:spPr>
        <a:xfrm flipV="1">
          <a:off x="19951064" y="13087350"/>
          <a:ext cx="0" cy="117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id="{AAC5BE4C-9455-4F68-9791-9F435380F556}"/>
            </a:ext>
          </a:extLst>
        </xdr:cNvPr>
        <xdr:cNvSpPr txBox="1"/>
      </xdr:nvSpPr>
      <xdr:spPr>
        <a:xfrm>
          <a:off x="199898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id="{3EF6B846-4EC2-4426-B765-A85D15B3414B}"/>
            </a:ext>
          </a:extLst>
        </xdr:cNvPr>
        <xdr:cNvCxnSpPr/>
      </xdr:nvCxnSpPr>
      <xdr:spPr>
        <a:xfrm>
          <a:off x="19881850" y="1426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a:extLst>
            <a:ext uri="{FF2B5EF4-FFF2-40B4-BE49-F238E27FC236}">
              <a16:creationId xmlns:a16="http://schemas.microsoft.com/office/drawing/2014/main" id="{E87350DB-A490-4DEA-97EC-8416598BF993}"/>
            </a:ext>
          </a:extLst>
        </xdr:cNvPr>
        <xdr:cNvSpPr txBox="1"/>
      </xdr:nvSpPr>
      <xdr:spPr>
        <a:xfrm>
          <a:off x="19989800" y="1287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a:extLst>
            <a:ext uri="{FF2B5EF4-FFF2-40B4-BE49-F238E27FC236}">
              <a16:creationId xmlns:a16="http://schemas.microsoft.com/office/drawing/2014/main" id="{1460E194-EC9A-49CA-AF70-44DD0BD8C2DE}"/>
            </a:ext>
          </a:extLst>
        </xdr:cNvPr>
        <xdr:cNvCxnSpPr/>
      </xdr:nvCxnSpPr>
      <xdr:spPr>
        <a:xfrm>
          <a:off x="19881850" y="1308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713" name="【児童館】&#10;一人当たり面積平均値テキスト">
          <a:extLst>
            <a:ext uri="{FF2B5EF4-FFF2-40B4-BE49-F238E27FC236}">
              <a16:creationId xmlns:a16="http://schemas.microsoft.com/office/drawing/2014/main" id="{A93A5FBD-25B0-46A0-9487-3CD69CAA055D}"/>
            </a:ext>
          </a:extLst>
        </xdr:cNvPr>
        <xdr:cNvSpPr txBox="1"/>
      </xdr:nvSpPr>
      <xdr:spPr>
        <a:xfrm>
          <a:off x="19989800" y="1379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a:extLst>
            <a:ext uri="{FF2B5EF4-FFF2-40B4-BE49-F238E27FC236}">
              <a16:creationId xmlns:a16="http://schemas.microsoft.com/office/drawing/2014/main" id="{427784B8-D70D-4F92-BF74-301D1C381701}"/>
            </a:ext>
          </a:extLst>
        </xdr:cNvPr>
        <xdr:cNvSpPr/>
      </xdr:nvSpPr>
      <xdr:spPr>
        <a:xfrm>
          <a:off x="199009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a:extLst>
            <a:ext uri="{FF2B5EF4-FFF2-40B4-BE49-F238E27FC236}">
              <a16:creationId xmlns:a16="http://schemas.microsoft.com/office/drawing/2014/main" id="{62354E5F-6B1E-4316-92C6-BCA4F6F6CA61}"/>
            </a:ext>
          </a:extLst>
        </xdr:cNvPr>
        <xdr:cNvSpPr/>
      </xdr:nvSpPr>
      <xdr:spPr>
        <a:xfrm>
          <a:off x="19157950" y="139382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6" name="フローチャート: 判断 715">
          <a:extLst>
            <a:ext uri="{FF2B5EF4-FFF2-40B4-BE49-F238E27FC236}">
              <a16:creationId xmlns:a16="http://schemas.microsoft.com/office/drawing/2014/main" id="{E7CC1846-A41A-40D3-8BC7-218A3F13B1EF}"/>
            </a:ext>
          </a:extLst>
        </xdr:cNvPr>
        <xdr:cNvSpPr/>
      </xdr:nvSpPr>
      <xdr:spPr>
        <a:xfrm>
          <a:off x="18345150" y="13995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a:extLst>
            <a:ext uri="{FF2B5EF4-FFF2-40B4-BE49-F238E27FC236}">
              <a16:creationId xmlns:a16="http://schemas.microsoft.com/office/drawing/2014/main" id="{8F065F72-38B4-43A8-BDBB-2AC96DBD6B98}"/>
            </a:ext>
          </a:extLst>
        </xdr:cNvPr>
        <xdr:cNvSpPr/>
      </xdr:nvSpPr>
      <xdr:spPr>
        <a:xfrm>
          <a:off x="17551400" y="13976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a:extLst>
            <a:ext uri="{FF2B5EF4-FFF2-40B4-BE49-F238E27FC236}">
              <a16:creationId xmlns:a16="http://schemas.microsoft.com/office/drawing/2014/main" id="{91CAA3FB-FF04-40CA-8736-56D81D7756BC}"/>
            </a:ext>
          </a:extLst>
        </xdr:cNvPr>
        <xdr:cNvSpPr/>
      </xdr:nvSpPr>
      <xdr:spPr>
        <a:xfrm>
          <a:off x="16757650" y="139763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4D5B143-74C9-4A89-9939-B0E61F2B307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28B930E-568A-4156-A80D-DFA489421E8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1259B9E-8AF7-4953-9145-640399F961A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3D9A27B-E4F7-48C4-8359-88CA03F7ECB2}"/>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1A545EE-228B-4DBB-9D26-A1337073E77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4" name="楕円 723">
          <a:extLst>
            <a:ext uri="{FF2B5EF4-FFF2-40B4-BE49-F238E27FC236}">
              <a16:creationId xmlns:a16="http://schemas.microsoft.com/office/drawing/2014/main" id="{3B046944-EAB8-4649-93EC-AC25FF04F2D8}"/>
            </a:ext>
          </a:extLst>
        </xdr:cNvPr>
        <xdr:cNvSpPr/>
      </xdr:nvSpPr>
      <xdr:spPr>
        <a:xfrm>
          <a:off x="19900900" y="13976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5" name="【児童館】&#10;一人当たり面積該当値テキスト">
          <a:extLst>
            <a:ext uri="{FF2B5EF4-FFF2-40B4-BE49-F238E27FC236}">
              <a16:creationId xmlns:a16="http://schemas.microsoft.com/office/drawing/2014/main" id="{AC2EDEDF-1834-40D2-B93F-C68B2B49F914}"/>
            </a:ext>
          </a:extLst>
        </xdr:cNvPr>
        <xdr:cNvSpPr txBox="1"/>
      </xdr:nvSpPr>
      <xdr:spPr>
        <a:xfrm>
          <a:off x="199898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726" name="楕円 725">
          <a:extLst>
            <a:ext uri="{FF2B5EF4-FFF2-40B4-BE49-F238E27FC236}">
              <a16:creationId xmlns:a16="http://schemas.microsoft.com/office/drawing/2014/main" id="{565BA7D5-6F61-4AAC-85A8-F8AAADC45B71}"/>
            </a:ext>
          </a:extLst>
        </xdr:cNvPr>
        <xdr:cNvSpPr/>
      </xdr:nvSpPr>
      <xdr:spPr>
        <a:xfrm>
          <a:off x="19157950" y="138303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152400</xdr:rowOff>
    </xdr:to>
    <xdr:cxnSp macro="">
      <xdr:nvCxnSpPr>
        <xdr:cNvPr id="727" name="直線コネクタ 726">
          <a:extLst>
            <a:ext uri="{FF2B5EF4-FFF2-40B4-BE49-F238E27FC236}">
              <a16:creationId xmlns:a16="http://schemas.microsoft.com/office/drawing/2014/main" id="{9AA61019-7497-4DB4-9A5C-8A31693FCFB0}"/>
            </a:ext>
          </a:extLst>
        </xdr:cNvPr>
        <xdr:cNvCxnSpPr/>
      </xdr:nvCxnSpPr>
      <xdr:spPr>
        <a:xfrm>
          <a:off x="19202400" y="13874750"/>
          <a:ext cx="7493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139700</xdr:rowOff>
    </xdr:from>
    <xdr:to>
      <xdr:col>107</xdr:col>
      <xdr:colOff>101600</xdr:colOff>
      <xdr:row>84</xdr:row>
      <xdr:rowOff>69850</xdr:rowOff>
    </xdr:to>
    <xdr:sp macro="" textlink="">
      <xdr:nvSpPr>
        <xdr:cNvPr id="728" name="楕円 727">
          <a:extLst>
            <a:ext uri="{FF2B5EF4-FFF2-40B4-BE49-F238E27FC236}">
              <a16:creationId xmlns:a16="http://schemas.microsoft.com/office/drawing/2014/main" id="{554A20B1-22BC-4902-AD45-B0464161BEE2}"/>
            </a:ext>
          </a:extLst>
        </xdr:cNvPr>
        <xdr:cNvSpPr/>
      </xdr:nvSpPr>
      <xdr:spPr>
        <a:xfrm>
          <a:off x="18345150" y="13849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19050</xdr:rowOff>
    </xdr:to>
    <xdr:cxnSp macro="">
      <xdr:nvCxnSpPr>
        <xdr:cNvPr id="729" name="直線コネクタ 728">
          <a:extLst>
            <a:ext uri="{FF2B5EF4-FFF2-40B4-BE49-F238E27FC236}">
              <a16:creationId xmlns:a16="http://schemas.microsoft.com/office/drawing/2014/main" id="{C963321D-4FD4-46FF-9351-7F1142B6B2C1}"/>
            </a:ext>
          </a:extLst>
        </xdr:cNvPr>
        <xdr:cNvCxnSpPr/>
      </xdr:nvCxnSpPr>
      <xdr:spPr>
        <a:xfrm flipV="1">
          <a:off x="18395950" y="1387475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30" name="楕円 729">
          <a:extLst>
            <a:ext uri="{FF2B5EF4-FFF2-40B4-BE49-F238E27FC236}">
              <a16:creationId xmlns:a16="http://schemas.microsoft.com/office/drawing/2014/main" id="{A8BBD1FF-DD8E-4D49-AC8F-3656F52FADBC}"/>
            </a:ext>
          </a:extLst>
        </xdr:cNvPr>
        <xdr:cNvSpPr/>
      </xdr:nvSpPr>
      <xdr:spPr>
        <a:xfrm>
          <a:off x="17551400" y="138493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19050</xdr:rowOff>
    </xdr:from>
    <xdr:to>
      <xdr:col>107</xdr:col>
      <xdr:colOff>50800</xdr:colOff>
      <xdr:row>84</xdr:row>
      <xdr:rowOff>19050</xdr:rowOff>
    </xdr:to>
    <xdr:cxnSp macro="">
      <xdr:nvCxnSpPr>
        <xdr:cNvPr id="731" name="直線コネクタ 730">
          <a:extLst>
            <a:ext uri="{FF2B5EF4-FFF2-40B4-BE49-F238E27FC236}">
              <a16:creationId xmlns:a16="http://schemas.microsoft.com/office/drawing/2014/main" id="{404A84F3-BD85-4E05-BDB6-1A9FF80037A8}"/>
            </a:ext>
          </a:extLst>
        </xdr:cNvPr>
        <xdr:cNvCxnSpPr/>
      </xdr:nvCxnSpPr>
      <xdr:spPr>
        <a:xfrm>
          <a:off x="17602200" y="138938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32" name="楕円 731">
          <a:extLst>
            <a:ext uri="{FF2B5EF4-FFF2-40B4-BE49-F238E27FC236}">
              <a16:creationId xmlns:a16="http://schemas.microsoft.com/office/drawing/2014/main" id="{92F62F60-7604-4AF5-9C32-E9954ABA0459}"/>
            </a:ext>
          </a:extLst>
        </xdr:cNvPr>
        <xdr:cNvSpPr/>
      </xdr:nvSpPr>
      <xdr:spPr>
        <a:xfrm>
          <a:off x="16757650" y="138493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19050</xdr:rowOff>
    </xdr:from>
    <xdr:to>
      <xdr:col>102</xdr:col>
      <xdr:colOff>114300</xdr:colOff>
      <xdr:row>84</xdr:row>
      <xdr:rowOff>19050</xdr:rowOff>
    </xdr:to>
    <xdr:cxnSp macro="">
      <xdr:nvCxnSpPr>
        <xdr:cNvPr id="733" name="直線コネクタ 732">
          <a:extLst>
            <a:ext uri="{FF2B5EF4-FFF2-40B4-BE49-F238E27FC236}">
              <a16:creationId xmlns:a16="http://schemas.microsoft.com/office/drawing/2014/main" id="{CB2D52C5-5F73-45A9-982A-2AD99867B322}"/>
            </a:ext>
          </a:extLst>
        </xdr:cNvPr>
        <xdr:cNvCxnSpPr/>
      </xdr:nvCxnSpPr>
      <xdr:spPr>
        <a:xfrm>
          <a:off x="16802100" y="13893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156227</xdr:rowOff>
    </xdr:from>
    <xdr:ext cx="469744" cy="259045"/>
    <xdr:sp macro="" textlink="">
      <xdr:nvSpPr>
        <xdr:cNvPr id="734" name="n_1aveValue【児童館】&#10;一人当たり面積">
          <a:extLst>
            <a:ext uri="{FF2B5EF4-FFF2-40B4-BE49-F238E27FC236}">
              <a16:creationId xmlns:a16="http://schemas.microsoft.com/office/drawing/2014/main" id="{81C35DE1-5201-4393-8F2B-ABF972263FAC}"/>
            </a:ext>
          </a:extLst>
        </xdr:cNvPr>
        <xdr:cNvSpPr txBox="1"/>
      </xdr:nvSpPr>
      <xdr:spPr>
        <a:xfrm>
          <a:off x="189802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41927</xdr:rowOff>
    </xdr:from>
    <xdr:ext cx="469744" cy="259045"/>
    <xdr:sp macro="" textlink="">
      <xdr:nvSpPr>
        <xdr:cNvPr id="735" name="n_2aveValue【児童館】&#10;一人当たり面積">
          <a:extLst>
            <a:ext uri="{FF2B5EF4-FFF2-40B4-BE49-F238E27FC236}">
              <a16:creationId xmlns:a16="http://schemas.microsoft.com/office/drawing/2014/main" id="{4DB7FC87-2B05-40E4-85D3-1E9DF671992D}"/>
            </a:ext>
          </a:extLst>
        </xdr:cNvPr>
        <xdr:cNvSpPr txBox="1"/>
      </xdr:nvSpPr>
      <xdr:spPr>
        <a:xfrm>
          <a:off x="1818012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36" name="n_3aveValue【児童館】&#10;一人当たり面積">
          <a:extLst>
            <a:ext uri="{FF2B5EF4-FFF2-40B4-BE49-F238E27FC236}">
              <a16:creationId xmlns:a16="http://schemas.microsoft.com/office/drawing/2014/main" id="{41467FB6-6B91-471E-BC86-96BBE8EE8139}"/>
            </a:ext>
          </a:extLst>
        </xdr:cNvPr>
        <xdr:cNvSpPr txBox="1"/>
      </xdr:nvSpPr>
      <xdr:spPr>
        <a:xfrm>
          <a:off x="1738637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37" name="n_4aveValue【児童館】&#10;一人当たり面積">
          <a:extLst>
            <a:ext uri="{FF2B5EF4-FFF2-40B4-BE49-F238E27FC236}">
              <a16:creationId xmlns:a16="http://schemas.microsoft.com/office/drawing/2014/main" id="{65C4155A-7924-444C-996A-2C35B7BC1861}"/>
            </a:ext>
          </a:extLst>
        </xdr:cNvPr>
        <xdr:cNvSpPr txBox="1"/>
      </xdr:nvSpPr>
      <xdr:spPr>
        <a:xfrm>
          <a:off x="165926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738" name="n_1mainValue【児童館】&#10;一人当たり面積">
          <a:extLst>
            <a:ext uri="{FF2B5EF4-FFF2-40B4-BE49-F238E27FC236}">
              <a16:creationId xmlns:a16="http://schemas.microsoft.com/office/drawing/2014/main" id="{E9D08C0B-EA18-4045-9CFE-A915D734368A}"/>
            </a:ext>
          </a:extLst>
        </xdr:cNvPr>
        <xdr:cNvSpPr txBox="1"/>
      </xdr:nvSpPr>
      <xdr:spPr>
        <a:xfrm>
          <a:off x="18980227"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86377</xdr:rowOff>
    </xdr:from>
    <xdr:ext cx="469744" cy="259045"/>
    <xdr:sp macro="" textlink="">
      <xdr:nvSpPr>
        <xdr:cNvPr id="739" name="n_2mainValue【児童館】&#10;一人当たり面積">
          <a:extLst>
            <a:ext uri="{FF2B5EF4-FFF2-40B4-BE49-F238E27FC236}">
              <a16:creationId xmlns:a16="http://schemas.microsoft.com/office/drawing/2014/main" id="{874F6624-A00C-4226-996F-003B80CE8BB7}"/>
            </a:ext>
          </a:extLst>
        </xdr:cNvPr>
        <xdr:cNvSpPr txBox="1"/>
      </xdr:nvSpPr>
      <xdr:spPr>
        <a:xfrm>
          <a:off x="181801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740" name="n_3mainValue【児童館】&#10;一人当たり面積">
          <a:extLst>
            <a:ext uri="{FF2B5EF4-FFF2-40B4-BE49-F238E27FC236}">
              <a16:creationId xmlns:a16="http://schemas.microsoft.com/office/drawing/2014/main" id="{3BCC94CB-855E-4D6A-A549-D502C0FA2BEA}"/>
            </a:ext>
          </a:extLst>
        </xdr:cNvPr>
        <xdr:cNvSpPr txBox="1"/>
      </xdr:nvSpPr>
      <xdr:spPr>
        <a:xfrm>
          <a:off x="1738637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741" name="n_4mainValue【児童館】&#10;一人当たり面積">
          <a:extLst>
            <a:ext uri="{FF2B5EF4-FFF2-40B4-BE49-F238E27FC236}">
              <a16:creationId xmlns:a16="http://schemas.microsoft.com/office/drawing/2014/main" id="{FF51CF20-DD1C-4714-9373-2BEA3D82D754}"/>
            </a:ext>
          </a:extLst>
        </xdr:cNvPr>
        <xdr:cNvSpPr txBox="1"/>
      </xdr:nvSpPr>
      <xdr:spPr>
        <a:xfrm>
          <a:off x="16592627"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EA1E962A-8CC7-4B27-A39F-5A6A0D378B0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78B4812B-D965-4312-ABF1-F4902B5DC8E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9A57311F-A880-453E-BCD6-3846744B026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AAF6C6EB-0674-4F23-A7DD-8724A5A9D72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2DFAD8EB-6239-4BB4-A502-A5E51152E43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6C556B43-C282-41E9-A661-9244A691A05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12F18430-FB37-4A16-B6AF-B3F20DBE843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48CC5128-273E-429F-8C51-F3ACF9E66E7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80A48E85-1033-4B8C-92CC-71F3FD35EA31}"/>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421AE597-6E2D-48F5-A1C6-C1815C1D5E3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11B96BFA-7045-4AAA-8E48-A93D0D1429B5}"/>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DD827CC3-F959-47BA-95EB-6E29EC8B83A8}"/>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4A4322E7-AA6A-44D1-89CA-5545B20B6388}"/>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5D6B67F5-CC45-44A6-B4AB-4A76ABF425B9}"/>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84311F12-C371-4BEF-B031-7994997BC7B4}"/>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A904CE2E-B282-4BB8-B285-9C22A61C2CC4}"/>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1B5E559A-3D47-4E07-AAFA-83732BEE09AA}"/>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258C6264-3B06-418F-9B20-B578030D91B9}"/>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8FDEB67C-0642-4567-8AE7-024B07D4446B}"/>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A1F6E542-C67B-4C94-9803-490F6266F417}"/>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D60328E7-B035-47DD-961F-F646742B5A56}"/>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7AB235D6-003B-429E-ABD0-E470F5B16795}"/>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4B3DDAAB-5084-46CC-93D2-7BD66D4CF69A}"/>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58CD0555-119A-414F-A526-3A61A7950DE6}"/>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6" name="直線コネクタ 765">
          <a:extLst>
            <a:ext uri="{FF2B5EF4-FFF2-40B4-BE49-F238E27FC236}">
              <a16:creationId xmlns:a16="http://schemas.microsoft.com/office/drawing/2014/main" id="{94D35964-E59C-4DF4-B1B2-4D0986F8F0FD}"/>
            </a:ext>
          </a:extLst>
        </xdr:cNvPr>
        <xdr:cNvCxnSpPr/>
      </xdr:nvCxnSpPr>
      <xdr:spPr>
        <a:xfrm flipV="1">
          <a:off x="14699614" y="165354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7" name="【公民館】&#10;有形固定資産減価償却率最小値テキスト">
          <a:extLst>
            <a:ext uri="{FF2B5EF4-FFF2-40B4-BE49-F238E27FC236}">
              <a16:creationId xmlns:a16="http://schemas.microsoft.com/office/drawing/2014/main" id="{4A69A32C-59B6-42E5-A910-A992942CEBD8}"/>
            </a:ext>
          </a:extLst>
        </xdr:cNvPr>
        <xdr:cNvSpPr txBox="1"/>
      </xdr:nvSpPr>
      <xdr:spPr>
        <a:xfrm>
          <a:off x="14738350"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8" name="直線コネクタ 767">
          <a:extLst>
            <a:ext uri="{FF2B5EF4-FFF2-40B4-BE49-F238E27FC236}">
              <a16:creationId xmlns:a16="http://schemas.microsoft.com/office/drawing/2014/main" id="{D68E9DDF-0683-4B40-B842-3928C04C1A4C}"/>
            </a:ext>
          </a:extLst>
        </xdr:cNvPr>
        <xdr:cNvCxnSpPr/>
      </xdr:nvCxnSpPr>
      <xdr:spPr>
        <a:xfrm>
          <a:off x="14611350" y="179489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9" name="【公民館】&#10;有形固定資産減価償却率最大値テキスト">
          <a:extLst>
            <a:ext uri="{FF2B5EF4-FFF2-40B4-BE49-F238E27FC236}">
              <a16:creationId xmlns:a16="http://schemas.microsoft.com/office/drawing/2014/main" id="{E06A8DFF-D1B7-492F-9AE0-BF48704C51A1}"/>
            </a:ext>
          </a:extLst>
        </xdr:cNvPr>
        <xdr:cNvSpPr txBox="1"/>
      </xdr:nvSpPr>
      <xdr:spPr>
        <a:xfrm>
          <a:off x="14738350" y="1631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0" name="直線コネクタ 769">
          <a:extLst>
            <a:ext uri="{FF2B5EF4-FFF2-40B4-BE49-F238E27FC236}">
              <a16:creationId xmlns:a16="http://schemas.microsoft.com/office/drawing/2014/main" id="{26017568-50DB-4D18-AC17-82D42AE1661E}"/>
            </a:ext>
          </a:extLst>
        </xdr:cNvPr>
        <xdr:cNvCxnSpPr/>
      </xdr:nvCxnSpPr>
      <xdr:spPr>
        <a:xfrm>
          <a:off x="1461135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771" name="【公民館】&#10;有形固定資産減価償却率平均値テキスト">
          <a:extLst>
            <a:ext uri="{FF2B5EF4-FFF2-40B4-BE49-F238E27FC236}">
              <a16:creationId xmlns:a16="http://schemas.microsoft.com/office/drawing/2014/main" id="{43765EBC-F6DD-4164-B031-A75F7387E1CC}"/>
            </a:ext>
          </a:extLst>
        </xdr:cNvPr>
        <xdr:cNvSpPr txBox="1"/>
      </xdr:nvSpPr>
      <xdr:spPr>
        <a:xfrm>
          <a:off x="14738350" y="17166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フローチャート: 判断 771">
          <a:extLst>
            <a:ext uri="{FF2B5EF4-FFF2-40B4-BE49-F238E27FC236}">
              <a16:creationId xmlns:a16="http://schemas.microsoft.com/office/drawing/2014/main" id="{0592E6EF-9A86-4790-92CF-BDF432FAB623}"/>
            </a:ext>
          </a:extLst>
        </xdr:cNvPr>
        <xdr:cNvSpPr/>
      </xdr:nvSpPr>
      <xdr:spPr>
        <a:xfrm>
          <a:off x="14649450" y="173151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3" name="フローチャート: 判断 772">
          <a:extLst>
            <a:ext uri="{FF2B5EF4-FFF2-40B4-BE49-F238E27FC236}">
              <a16:creationId xmlns:a16="http://schemas.microsoft.com/office/drawing/2014/main" id="{D7C738E4-DB6C-4509-8C92-9B8DA271C79D}"/>
            </a:ext>
          </a:extLst>
        </xdr:cNvPr>
        <xdr:cNvSpPr/>
      </xdr:nvSpPr>
      <xdr:spPr>
        <a:xfrm>
          <a:off x="1388745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74" name="フローチャート: 判断 773">
          <a:extLst>
            <a:ext uri="{FF2B5EF4-FFF2-40B4-BE49-F238E27FC236}">
              <a16:creationId xmlns:a16="http://schemas.microsoft.com/office/drawing/2014/main" id="{F3C67187-E95C-4F78-A1F7-AE740FF6FE8E}"/>
            </a:ext>
          </a:extLst>
        </xdr:cNvPr>
        <xdr:cNvSpPr/>
      </xdr:nvSpPr>
      <xdr:spPr>
        <a:xfrm>
          <a:off x="13093700" y="1723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a:extLst>
            <a:ext uri="{FF2B5EF4-FFF2-40B4-BE49-F238E27FC236}">
              <a16:creationId xmlns:a16="http://schemas.microsoft.com/office/drawing/2014/main" id="{A12D28D9-487C-4B7C-87D0-CA3BBD046332}"/>
            </a:ext>
          </a:extLst>
        </xdr:cNvPr>
        <xdr:cNvSpPr/>
      </xdr:nvSpPr>
      <xdr:spPr>
        <a:xfrm>
          <a:off x="12299950" y="17225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776" name="フローチャート: 判断 775">
          <a:extLst>
            <a:ext uri="{FF2B5EF4-FFF2-40B4-BE49-F238E27FC236}">
              <a16:creationId xmlns:a16="http://schemas.microsoft.com/office/drawing/2014/main" id="{DF3A4355-5CDF-4AFA-B62F-50FC84FBDFF2}"/>
            </a:ext>
          </a:extLst>
        </xdr:cNvPr>
        <xdr:cNvSpPr/>
      </xdr:nvSpPr>
      <xdr:spPr>
        <a:xfrm>
          <a:off x="11487150" y="1719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5654F91-A7EB-427B-8C28-8BA4CACA22B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09E70E1-5417-4FF3-9DBB-ED5B6FFED5A6}"/>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1897EA27-70A3-4259-B7F7-E95C3ECCFAE3}"/>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18AF190-16F3-4ADA-ABFB-8B5794216D2E}"/>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906C49F-A4F5-4E3F-9B56-2F593BFDD4E5}"/>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107314</xdr:rowOff>
    </xdr:from>
    <xdr:to>
      <xdr:col>85</xdr:col>
      <xdr:colOff>177800</xdr:colOff>
      <xdr:row>106</xdr:row>
      <xdr:rowOff>37464</xdr:rowOff>
    </xdr:to>
    <xdr:sp macro="" textlink="">
      <xdr:nvSpPr>
        <xdr:cNvPr id="782" name="楕円 781">
          <a:extLst>
            <a:ext uri="{FF2B5EF4-FFF2-40B4-BE49-F238E27FC236}">
              <a16:creationId xmlns:a16="http://schemas.microsoft.com/office/drawing/2014/main" id="{CAFDB8FF-B7AF-4209-ADA2-7015D9D92BE1}"/>
            </a:ext>
          </a:extLst>
        </xdr:cNvPr>
        <xdr:cNvSpPr/>
      </xdr:nvSpPr>
      <xdr:spPr>
        <a:xfrm>
          <a:off x="14649450" y="1753806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85741</xdr:rowOff>
    </xdr:from>
    <xdr:ext cx="405111" cy="259045"/>
    <xdr:sp macro="" textlink="">
      <xdr:nvSpPr>
        <xdr:cNvPr id="783" name="【公民館】&#10;有形固定資産減価償却率該当値テキスト">
          <a:extLst>
            <a:ext uri="{FF2B5EF4-FFF2-40B4-BE49-F238E27FC236}">
              <a16:creationId xmlns:a16="http://schemas.microsoft.com/office/drawing/2014/main" id="{6E45C0B9-F78D-450B-80C3-68A5655B00CD}"/>
            </a:ext>
          </a:extLst>
        </xdr:cNvPr>
        <xdr:cNvSpPr txBox="1"/>
      </xdr:nvSpPr>
      <xdr:spPr>
        <a:xfrm>
          <a:off x="14738350" y="1751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784" name="楕円 783">
          <a:extLst>
            <a:ext uri="{FF2B5EF4-FFF2-40B4-BE49-F238E27FC236}">
              <a16:creationId xmlns:a16="http://schemas.microsoft.com/office/drawing/2014/main" id="{FF5B8230-DB4D-4F5D-9880-B2EB29AB9C04}"/>
            </a:ext>
          </a:extLst>
        </xdr:cNvPr>
        <xdr:cNvSpPr/>
      </xdr:nvSpPr>
      <xdr:spPr>
        <a:xfrm>
          <a:off x="1388745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158114</xdr:rowOff>
    </xdr:to>
    <xdr:cxnSp macro="">
      <xdr:nvCxnSpPr>
        <xdr:cNvPr id="785" name="直線コネクタ 784">
          <a:extLst>
            <a:ext uri="{FF2B5EF4-FFF2-40B4-BE49-F238E27FC236}">
              <a16:creationId xmlns:a16="http://schemas.microsoft.com/office/drawing/2014/main" id="{C1BF0A8D-FE6E-476C-AF2F-95C309E05B4B}"/>
            </a:ext>
          </a:extLst>
        </xdr:cNvPr>
        <xdr:cNvCxnSpPr/>
      </xdr:nvCxnSpPr>
      <xdr:spPr>
        <a:xfrm>
          <a:off x="13938250" y="17567911"/>
          <a:ext cx="762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113030</xdr:rowOff>
    </xdr:from>
    <xdr:to>
      <xdr:col>76</xdr:col>
      <xdr:colOff>165100</xdr:colOff>
      <xdr:row>106</xdr:row>
      <xdr:rowOff>43180</xdr:rowOff>
    </xdr:to>
    <xdr:sp macro="" textlink="">
      <xdr:nvSpPr>
        <xdr:cNvPr id="786" name="楕円 785">
          <a:extLst>
            <a:ext uri="{FF2B5EF4-FFF2-40B4-BE49-F238E27FC236}">
              <a16:creationId xmlns:a16="http://schemas.microsoft.com/office/drawing/2014/main" id="{B23AEA59-8E33-4CAC-BE87-D235F7AF7CCC}"/>
            </a:ext>
          </a:extLst>
        </xdr:cNvPr>
        <xdr:cNvSpPr/>
      </xdr:nvSpPr>
      <xdr:spPr>
        <a:xfrm>
          <a:off x="13093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137161</xdr:rowOff>
    </xdr:from>
    <xdr:to>
      <xdr:col>81</xdr:col>
      <xdr:colOff>50800</xdr:colOff>
      <xdr:row>105</xdr:row>
      <xdr:rowOff>163830</xdr:rowOff>
    </xdr:to>
    <xdr:cxnSp macro="">
      <xdr:nvCxnSpPr>
        <xdr:cNvPr id="787" name="直線コネクタ 786">
          <a:extLst>
            <a:ext uri="{FF2B5EF4-FFF2-40B4-BE49-F238E27FC236}">
              <a16:creationId xmlns:a16="http://schemas.microsoft.com/office/drawing/2014/main" id="{3D871594-63D8-49D4-AB7F-09B14BC040E6}"/>
            </a:ext>
          </a:extLst>
        </xdr:cNvPr>
        <xdr:cNvCxnSpPr/>
      </xdr:nvCxnSpPr>
      <xdr:spPr>
        <a:xfrm flipV="1">
          <a:off x="13144500" y="17567911"/>
          <a:ext cx="7937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80645</xdr:rowOff>
    </xdr:from>
    <xdr:to>
      <xdr:col>72</xdr:col>
      <xdr:colOff>38100</xdr:colOff>
      <xdr:row>106</xdr:row>
      <xdr:rowOff>10795</xdr:rowOff>
    </xdr:to>
    <xdr:sp macro="" textlink="">
      <xdr:nvSpPr>
        <xdr:cNvPr id="788" name="楕円 787">
          <a:extLst>
            <a:ext uri="{FF2B5EF4-FFF2-40B4-BE49-F238E27FC236}">
              <a16:creationId xmlns:a16="http://schemas.microsoft.com/office/drawing/2014/main" id="{B5395E88-3580-4416-93BA-394B4B4214C0}"/>
            </a:ext>
          </a:extLst>
        </xdr:cNvPr>
        <xdr:cNvSpPr/>
      </xdr:nvSpPr>
      <xdr:spPr>
        <a:xfrm>
          <a:off x="12299950" y="17511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131445</xdr:rowOff>
    </xdr:from>
    <xdr:to>
      <xdr:col>76</xdr:col>
      <xdr:colOff>114300</xdr:colOff>
      <xdr:row>105</xdr:row>
      <xdr:rowOff>163830</xdr:rowOff>
    </xdr:to>
    <xdr:cxnSp macro="">
      <xdr:nvCxnSpPr>
        <xdr:cNvPr id="789" name="直線コネクタ 788">
          <a:extLst>
            <a:ext uri="{FF2B5EF4-FFF2-40B4-BE49-F238E27FC236}">
              <a16:creationId xmlns:a16="http://schemas.microsoft.com/office/drawing/2014/main" id="{3DFC10DC-C79C-4E1F-8463-D2D3EE5EA360}"/>
            </a:ext>
          </a:extLst>
        </xdr:cNvPr>
        <xdr:cNvCxnSpPr/>
      </xdr:nvCxnSpPr>
      <xdr:spPr>
        <a:xfrm>
          <a:off x="12344400" y="1756219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53975</xdr:rowOff>
    </xdr:from>
    <xdr:to>
      <xdr:col>67</xdr:col>
      <xdr:colOff>101600</xdr:colOff>
      <xdr:row>105</xdr:row>
      <xdr:rowOff>155575</xdr:rowOff>
    </xdr:to>
    <xdr:sp macro="" textlink="">
      <xdr:nvSpPr>
        <xdr:cNvPr id="790" name="楕円 789">
          <a:extLst>
            <a:ext uri="{FF2B5EF4-FFF2-40B4-BE49-F238E27FC236}">
              <a16:creationId xmlns:a16="http://schemas.microsoft.com/office/drawing/2014/main" id="{D8F0174D-27AA-4F9F-AEDA-8A3BB67A34D3}"/>
            </a:ext>
          </a:extLst>
        </xdr:cNvPr>
        <xdr:cNvSpPr/>
      </xdr:nvSpPr>
      <xdr:spPr>
        <a:xfrm>
          <a:off x="1148715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104775</xdr:rowOff>
    </xdr:from>
    <xdr:to>
      <xdr:col>71</xdr:col>
      <xdr:colOff>177800</xdr:colOff>
      <xdr:row>105</xdr:row>
      <xdr:rowOff>131445</xdr:rowOff>
    </xdr:to>
    <xdr:cxnSp macro="">
      <xdr:nvCxnSpPr>
        <xdr:cNvPr id="791" name="直線コネクタ 790">
          <a:extLst>
            <a:ext uri="{FF2B5EF4-FFF2-40B4-BE49-F238E27FC236}">
              <a16:creationId xmlns:a16="http://schemas.microsoft.com/office/drawing/2014/main" id="{63AE9633-44FE-4862-ABDF-916E8D7B2EDE}"/>
            </a:ext>
          </a:extLst>
        </xdr:cNvPr>
        <xdr:cNvCxnSpPr/>
      </xdr:nvCxnSpPr>
      <xdr:spPr>
        <a:xfrm>
          <a:off x="11537950" y="17535525"/>
          <a:ext cx="8064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2" name="n_1aveValue【公民館】&#10;有形固定資産減価償却率">
          <a:extLst>
            <a:ext uri="{FF2B5EF4-FFF2-40B4-BE49-F238E27FC236}">
              <a16:creationId xmlns:a16="http://schemas.microsoft.com/office/drawing/2014/main" id="{D0A81FAA-2934-44F7-BEE9-3BE8C4EF5A15}"/>
            </a:ext>
          </a:extLst>
        </xdr:cNvPr>
        <xdr:cNvSpPr txBox="1"/>
      </xdr:nvSpPr>
      <xdr:spPr>
        <a:xfrm>
          <a:off x="137420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793" name="n_2aveValue【公民館】&#10;有形固定資産減価償却率">
          <a:extLst>
            <a:ext uri="{FF2B5EF4-FFF2-40B4-BE49-F238E27FC236}">
              <a16:creationId xmlns:a16="http://schemas.microsoft.com/office/drawing/2014/main" id="{CC17ACFD-DCB3-4ED9-B4B8-F7DD1ADC0D18}"/>
            </a:ext>
          </a:extLst>
        </xdr:cNvPr>
        <xdr:cNvSpPr txBox="1"/>
      </xdr:nvSpPr>
      <xdr:spPr>
        <a:xfrm>
          <a:off x="1296099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4" name="n_3aveValue【公民館】&#10;有形固定資産減価償却率">
          <a:extLst>
            <a:ext uri="{FF2B5EF4-FFF2-40B4-BE49-F238E27FC236}">
              <a16:creationId xmlns:a16="http://schemas.microsoft.com/office/drawing/2014/main" id="{65530852-2D43-4338-9826-9E60152F1C98}"/>
            </a:ext>
          </a:extLst>
        </xdr:cNvPr>
        <xdr:cNvSpPr txBox="1"/>
      </xdr:nvSpPr>
      <xdr:spPr>
        <a:xfrm>
          <a:off x="121672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95" name="n_4aveValue【公民館】&#10;有形固定資産減価償却率">
          <a:extLst>
            <a:ext uri="{FF2B5EF4-FFF2-40B4-BE49-F238E27FC236}">
              <a16:creationId xmlns:a16="http://schemas.microsoft.com/office/drawing/2014/main" id="{EA0856F7-5F93-48EC-B1FB-D8639ED1A101}"/>
            </a:ext>
          </a:extLst>
        </xdr:cNvPr>
        <xdr:cNvSpPr txBox="1"/>
      </xdr:nvSpPr>
      <xdr:spPr>
        <a:xfrm>
          <a:off x="11354444"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796" name="n_1mainValue【公民館】&#10;有形固定資産減価償却率">
          <a:extLst>
            <a:ext uri="{FF2B5EF4-FFF2-40B4-BE49-F238E27FC236}">
              <a16:creationId xmlns:a16="http://schemas.microsoft.com/office/drawing/2014/main" id="{88C77649-FBE4-4D77-ABB3-93B854B74A94}"/>
            </a:ext>
          </a:extLst>
        </xdr:cNvPr>
        <xdr:cNvSpPr txBox="1"/>
      </xdr:nvSpPr>
      <xdr:spPr>
        <a:xfrm>
          <a:off x="137420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34307</xdr:rowOff>
    </xdr:from>
    <xdr:ext cx="405111" cy="259045"/>
    <xdr:sp macro="" textlink="">
      <xdr:nvSpPr>
        <xdr:cNvPr id="797" name="n_2mainValue【公民館】&#10;有形固定資産減価償却率">
          <a:extLst>
            <a:ext uri="{FF2B5EF4-FFF2-40B4-BE49-F238E27FC236}">
              <a16:creationId xmlns:a16="http://schemas.microsoft.com/office/drawing/2014/main" id="{3CC4F8B7-FF7A-42A0-8B9A-3DC327581022}"/>
            </a:ext>
          </a:extLst>
        </xdr:cNvPr>
        <xdr:cNvSpPr txBox="1"/>
      </xdr:nvSpPr>
      <xdr:spPr>
        <a:xfrm>
          <a:off x="1296099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1922</xdr:rowOff>
    </xdr:from>
    <xdr:ext cx="405111" cy="259045"/>
    <xdr:sp macro="" textlink="">
      <xdr:nvSpPr>
        <xdr:cNvPr id="798" name="n_3mainValue【公民館】&#10;有形固定資産減価償却率">
          <a:extLst>
            <a:ext uri="{FF2B5EF4-FFF2-40B4-BE49-F238E27FC236}">
              <a16:creationId xmlns:a16="http://schemas.microsoft.com/office/drawing/2014/main" id="{A45731DC-5513-48D1-B028-4F6EAC401634}"/>
            </a:ext>
          </a:extLst>
        </xdr:cNvPr>
        <xdr:cNvSpPr txBox="1"/>
      </xdr:nvSpPr>
      <xdr:spPr>
        <a:xfrm>
          <a:off x="12167244"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146702</xdr:rowOff>
    </xdr:from>
    <xdr:ext cx="405111" cy="259045"/>
    <xdr:sp macro="" textlink="">
      <xdr:nvSpPr>
        <xdr:cNvPr id="799" name="n_4mainValue【公民館】&#10;有形固定資産減価償却率">
          <a:extLst>
            <a:ext uri="{FF2B5EF4-FFF2-40B4-BE49-F238E27FC236}">
              <a16:creationId xmlns:a16="http://schemas.microsoft.com/office/drawing/2014/main" id="{16F0A86E-C670-4B98-AAA9-BBC7E7483169}"/>
            </a:ext>
          </a:extLst>
        </xdr:cNvPr>
        <xdr:cNvSpPr txBox="1"/>
      </xdr:nvSpPr>
      <xdr:spPr>
        <a:xfrm>
          <a:off x="11354444"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F381E29A-010D-420A-91EE-48820EC1C014}"/>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D4C13D8F-5F4E-4DB9-9AFC-925526EF8E85}"/>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9C16A1F-9A4F-40FD-9DB3-1C8C3D561B1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16816B0D-4402-4D0D-B92B-3C20BB91A19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FF2AF6B6-0F32-4AEB-A662-27EDBF90C472}"/>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843CBF9A-F4B3-4A76-829F-E0803F3066A1}"/>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6DCDEBB1-EDDA-4506-983C-D2C6BBF5EE0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A613DA53-B475-447F-9D87-2F080A7EAE61}"/>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289A673A-E043-4ADE-9CB8-B4C585EA7A4D}"/>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33560E59-68CF-4AB5-8E09-76BA490F107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1867A064-F9BC-4A8C-8731-A84692E73749}"/>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7911B43F-1B18-42C2-9B79-2E3EF551C51C}"/>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5300DE9C-1022-45FF-8D81-F66956E85267}"/>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F2F1C9DD-6912-4A1B-97F6-2EF89E5FFF1E}"/>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4EFBD0DA-E39E-4008-998B-03B167CB783A}"/>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147B0879-6CFC-47D6-8EC3-CD6A601C77CF}"/>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7FA7A448-82E8-4DF1-BF67-73053556733D}"/>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98D982FD-5379-4288-BC31-ACB457B5A5A7}"/>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78BF8871-A12F-4CD7-9304-CFD5AB3E98A8}"/>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E3847C18-80AB-4508-AC69-D6FAE7DDCD9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C8B10A23-CC98-4703-BDCB-167E18AD55D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663C5362-583E-42D9-AA28-897099BD2A3C}"/>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EEFDA99C-3606-4479-B5AC-7E951B77601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23" name="直線コネクタ 822">
          <a:extLst>
            <a:ext uri="{FF2B5EF4-FFF2-40B4-BE49-F238E27FC236}">
              <a16:creationId xmlns:a16="http://schemas.microsoft.com/office/drawing/2014/main" id="{0632A137-AD7B-4DA2-94A4-53BA342687DB}"/>
            </a:ext>
          </a:extLst>
        </xdr:cNvPr>
        <xdr:cNvCxnSpPr/>
      </xdr:nvCxnSpPr>
      <xdr:spPr>
        <a:xfrm flipV="1">
          <a:off x="19951064" y="168173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4" name="【公民館】&#10;一人当たり面積最小値テキスト">
          <a:extLst>
            <a:ext uri="{FF2B5EF4-FFF2-40B4-BE49-F238E27FC236}">
              <a16:creationId xmlns:a16="http://schemas.microsoft.com/office/drawing/2014/main" id="{0740A8FB-935E-4C10-ABD2-3C9F8C2EB68A}"/>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5" name="直線コネクタ 824">
          <a:extLst>
            <a:ext uri="{FF2B5EF4-FFF2-40B4-BE49-F238E27FC236}">
              <a16:creationId xmlns:a16="http://schemas.microsoft.com/office/drawing/2014/main" id="{63D5E655-FFA0-468B-8AB8-31BECAB5D552}"/>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6" name="【公民館】&#10;一人当たり面積最大値テキスト">
          <a:extLst>
            <a:ext uri="{FF2B5EF4-FFF2-40B4-BE49-F238E27FC236}">
              <a16:creationId xmlns:a16="http://schemas.microsoft.com/office/drawing/2014/main" id="{D9A948DF-00C5-425F-A006-DD02031845E1}"/>
            </a:ext>
          </a:extLst>
        </xdr:cNvPr>
        <xdr:cNvSpPr txBox="1"/>
      </xdr:nvSpPr>
      <xdr:spPr>
        <a:xfrm>
          <a:off x="19989800" y="1659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7" name="直線コネクタ 826">
          <a:extLst>
            <a:ext uri="{FF2B5EF4-FFF2-40B4-BE49-F238E27FC236}">
              <a16:creationId xmlns:a16="http://schemas.microsoft.com/office/drawing/2014/main" id="{7C145593-D6C1-426B-A901-7D55BA3E05C1}"/>
            </a:ext>
          </a:extLst>
        </xdr:cNvPr>
        <xdr:cNvCxnSpPr/>
      </xdr:nvCxnSpPr>
      <xdr:spPr>
        <a:xfrm>
          <a:off x="19881850" y="16817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828" name="【公民館】&#10;一人当たり面積平均値テキスト">
          <a:extLst>
            <a:ext uri="{FF2B5EF4-FFF2-40B4-BE49-F238E27FC236}">
              <a16:creationId xmlns:a16="http://schemas.microsoft.com/office/drawing/2014/main" id="{D6147C06-6D3A-4A76-ABAC-24E02D419FCE}"/>
            </a:ext>
          </a:extLst>
        </xdr:cNvPr>
        <xdr:cNvSpPr txBox="1"/>
      </xdr:nvSpPr>
      <xdr:spPr>
        <a:xfrm>
          <a:off x="19989800" y="17395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9" name="フローチャート: 判断 828">
          <a:extLst>
            <a:ext uri="{FF2B5EF4-FFF2-40B4-BE49-F238E27FC236}">
              <a16:creationId xmlns:a16="http://schemas.microsoft.com/office/drawing/2014/main" id="{B34C122B-739F-4C85-8CCD-D2FBBE076798}"/>
            </a:ext>
          </a:extLst>
        </xdr:cNvPr>
        <xdr:cNvSpPr/>
      </xdr:nvSpPr>
      <xdr:spPr>
        <a:xfrm>
          <a:off x="19900900" y="1754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30" name="フローチャート: 判断 829">
          <a:extLst>
            <a:ext uri="{FF2B5EF4-FFF2-40B4-BE49-F238E27FC236}">
              <a16:creationId xmlns:a16="http://schemas.microsoft.com/office/drawing/2014/main" id="{C3DAB9CD-1930-447A-BCF8-74CB87120182}"/>
            </a:ext>
          </a:extLst>
        </xdr:cNvPr>
        <xdr:cNvSpPr/>
      </xdr:nvSpPr>
      <xdr:spPr>
        <a:xfrm>
          <a:off x="19157950" y="17528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1" name="フローチャート: 判断 830">
          <a:extLst>
            <a:ext uri="{FF2B5EF4-FFF2-40B4-BE49-F238E27FC236}">
              <a16:creationId xmlns:a16="http://schemas.microsoft.com/office/drawing/2014/main" id="{511D632F-C265-475C-A3A3-508E8BFD3D54}"/>
            </a:ext>
          </a:extLst>
        </xdr:cNvPr>
        <xdr:cNvSpPr/>
      </xdr:nvSpPr>
      <xdr:spPr>
        <a:xfrm>
          <a:off x="183451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2" name="フローチャート: 判断 831">
          <a:extLst>
            <a:ext uri="{FF2B5EF4-FFF2-40B4-BE49-F238E27FC236}">
              <a16:creationId xmlns:a16="http://schemas.microsoft.com/office/drawing/2014/main" id="{6A495194-6F27-4D2C-93AF-645D7B6275BA}"/>
            </a:ext>
          </a:extLst>
        </xdr:cNvPr>
        <xdr:cNvSpPr/>
      </xdr:nvSpPr>
      <xdr:spPr>
        <a:xfrm>
          <a:off x="175514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3" name="フローチャート: 判断 832">
          <a:extLst>
            <a:ext uri="{FF2B5EF4-FFF2-40B4-BE49-F238E27FC236}">
              <a16:creationId xmlns:a16="http://schemas.microsoft.com/office/drawing/2014/main" id="{EE2C076D-8B50-492F-8EA2-7268974153B4}"/>
            </a:ext>
          </a:extLst>
        </xdr:cNvPr>
        <xdr:cNvSpPr/>
      </xdr:nvSpPr>
      <xdr:spPr>
        <a:xfrm>
          <a:off x="16757650" y="175285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7B9DE94-9D57-4D74-BA48-1E2BB908065A}"/>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A570FA3-5CD8-4B9D-A5B3-F617DBE5CA7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92F7B4E-6226-4B05-9F47-B8E89D7BA1D3}"/>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2173501-EA6D-4050-A8A7-4D9F6788C8F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02040F3-9BEB-4240-AE4D-85CCAEFF206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39" name="楕円 838">
          <a:extLst>
            <a:ext uri="{FF2B5EF4-FFF2-40B4-BE49-F238E27FC236}">
              <a16:creationId xmlns:a16="http://schemas.microsoft.com/office/drawing/2014/main" id="{C4E65A9B-7168-4ECE-81A1-ED8FCEDDAC1F}"/>
            </a:ext>
          </a:extLst>
        </xdr:cNvPr>
        <xdr:cNvSpPr/>
      </xdr:nvSpPr>
      <xdr:spPr>
        <a:xfrm>
          <a:off x="199009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106697</xdr:rowOff>
    </xdr:from>
    <xdr:ext cx="469744" cy="259045"/>
    <xdr:sp macro="" textlink="">
      <xdr:nvSpPr>
        <xdr:cNvPr id="840" name="【公民館】&#10;一人当たり面積該当値テキスト">
          <a:extLst>
            <a:ext uri="{FF2B5EF4-FFF2-40B4-BE49-F238E27FC236}">
              <a16:creationId xmlns:a16="http://schemas.microsoft.com/office/drawing/2014/main" id="{0912C43F-10E3-42B2-ADA3-FA16017CCCAD}"/>
            </a:ext>
          </a:extLst>
        </xdr:cNvPr>
        <xdr:cNvSpPr txBox="1"/>
      </xdr:nvSpPr>
      <xdr:spPr>
        <a:xfrm>
          <a:off x="19989800" y="1753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841" name="楕円 840">
          <a:extLst>
            <a:ext uri="{FF2B5EF4-FFF2-40B4-BE49-F238E27FC236}">
              <a16:creationId xmlns:a16="http://schemas.microsoft.com/office/drawing/2014/main" id="{CD824A0E-1523-49DC-BB4F-946C38685803}"/>
            </a:ext>
          </a:extLst>
        </xdr:cNvPr>
        <xdr:cNvSpPr/>
      </xdr:nvSpPr>
      <xdr:spPr>
        <a:xfrm>
          <a:off x="19157950" y="1755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0</xdr:rowOff>
    </xdr:from>
    <xdr:to>
      <xdr:col>116</xdr:col>
      <xdr:colOff>63500</xdr:colOff>
      <xdr:row>106</xdr:row>
      <xdr:rowOff>7620</xdr:rowOff>
    </xdr:to>
    <xdr:cxnSp macro="">
      <xdr:nvCxnSpPr>
        <xdr:cNvPr id="842" name="直線コネクタ 841">
          <a:extLst>
            <a:ext uri="{FF2B5EF4-FFF2-40B4-BE49-F238E27FC236}">
              <a16:creationId xmlns:a16="http://schemas.microsoft.com/office/drawing/2014/main" id="{EE8147EA-6837-48DF-9FD3-715039ABC851}"/>
            </a:ext>
          </a:extLst>
        </xdr:cNvPr>
        <xdr:cNvCxnSpPr/>
      </xdr:nvCxnSpPr>
      <xdr:spPr>
        <a:xfrm>
          <a:off x="19202400" y="1760220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90170</xdr:rowOff>
    </xdr:from>
    <xdr:to>
      <xdr:col>107</xdr:col>
      <xdr:colOff>101600</xdr:colOff>
      <xdr:row>106</xdr:row>
      <xdr:rowOff>20320</xdr:rowOff>
    </xdr:to>
    <xdr:sp macro="" textlink="">
      <xdr:nvSpPr>
        <xdr:cNvPr id="843" name="楕円 842">
          <a:extLst>
            <a:ext uri="{FF2B5EF4-FFF2-40B4-BE49-F238E27FC236}">
              <a16:creationId xmlns:a16="http://schemas.microsoft.com/office/drawing/2014/main" id="{B61EA58E-0E31-4BC5-8659-52B68785EC70}"/>
            </a:ext>
          </a:extLst>
        </xdr:cNvPr>
        <xdr:cNvSpPr/>
      </xdr:nvSpPr>
      <xdr:spPr>
        <a:xfrm>
          <a:off x="1834515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140970</xdr:rowOff>
    </xdr:from>
    <xdr:to>
      <xdr:col>111</xdr:col>
      <xdr:colOff>177800</xdr:colOff>
      <xdr:row>106</xdr:row>
      <xdr:rowOff>0</xdr:rowOff>
    </xdr:to>
    <xdr:cxnSp macro="">
      <xdr:nvCxnSpPr>
        <xdr:cNvPr id="844" name="直線コネクタ 843">
          <a:extLst>
            <a:ext uri="{FF2B5EF4-FFF2-40B4-BE49-F238E27FC236}">
              <a16:creationId xmlns:a16="http://schemas.microsoft.com/office/drawing/2014/main" id="{E47FC151-1B77-49EB-A47F-841EB00410E4}"/>
            </a:ext>
          </a:extLst>
        </xdr:cNvPr>
        <xdr:cNvCxnSpPr/>
      </xdr:nvCxnSpPr>
      <xdr:spPr>
        <a:xfrm>
          <a:off x="18395950" y="17571720"/>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45" name="楕円 844">
          <a:extLst>
            <a:ext uri="{FF2B5EF4-FFF2-40B4-BE49-F238E27FC236}">
              <a16:creationId xmlns:a16="http://schemas.microsoft.com/office/drawing/2014/main" id="{96FAA332-91F3-4F01-8343-136420D45AE7}"/>
            </a:ext>
          </a:extLst>
        </xdr:cNvPr>
        <xdr:cNvSpPr/>
      </xdr:nvSpPr>
      <xdr:spPr>
        <a:xfrm>
          <a:off x="175514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140970</xdr:rowOff>
    </xdr:to>
    <xdr:cxnSp macro="">
      <xdr:nvCxnSpPr>
        <xdr:cNvPr id="846" name="直線コネクタ 845">
          <a:extLst>
            <a:ext uri="{FF2B5EF4-FFF2-40B4-BE49-F238E27FC236}">
              <a16:creationId xmlns:a16="http://schemas.microsoft.com/office/drawing/2014/main" id="{51C18D1C-CBDC-4D01-BAFD-1AE6FAE57D87}"/>
            </a:ext>
          </a:extLst>
        </xdr:cNvPr>
        <xdr:cNvCxnSpPr/>
      </xdr:nvCxnSpPr>
      <xdr:spPr>
        <a:xfrm>
          <a:off x="17602200" y="1755648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47" name="楕円 846">
          <a:extLst>
            <a:ext uri="{FF2B5EF4-FFF2-40B4-BE49-F238E27FC236}">
              <a16:creationId xmlns:a16="http://schemas.microsoft.com/office/drawing/2014/main" id="{50E54C9C-C0E5-4FBE-A1DA-E54360C1274B}"/>
            </a:ext>
          </a:extLst>
        </xdr:cNvPr>
        <xdr:cNvSpPr/>
      </xdr:nvSpPr>
      <xdr:spPr>
        <a:xfrm>
          <a:off x="16757650" y="175056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125730</xdr:rowOff>
    </xdr:to>
    <xdr:cxnSp macro="">
      <xdr:nvCxnSpPr>
        <xdr:cNvPr id="848" name="直線コネクタ 847">
          <a:extLst>
            <a:ext uri="{FF2B5EF4-FFF2-40B4-BE49-F238E27FC236}">
              <a16:creationId xmlns:a16="http://schemas.microsoft.com/office/drawing/2014/main" id="{717C349A-4756-497D-999C-9F01208B7C07}"/>
            </a:ext>
          </a:extLst>
        </xdr:cNvPr>
        <xdr:cNvCxnSpPr/>
      </xdr:nvCxnSpPr>
      <xdr:spPr>
        <a:xfrm>
          <a:off x="16802100" y="175564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849" name="n_1aveValue【公民館】&#10;一人当たり面積">
          <a:extLst>
            <a:ext uri="{FF2B5EF4-FFF2-40B4-BE49-F238E27FC236}">
              <a16:creationId xmlns:a16="http://schemas.microsoft.com/office/drawing/2014/main" id="{006F02AE-36B3-4547-8B9D-3F1E10579994}"/>
            </a:ext>
          </a:extLst>
        </xdr:cNvPr>
        <xdr:cNvSpPr txBox="1"/>
      </xdr:nvSpPr>
      <xdr:spPr>
        <a:xfrm>
          <a:off x="189802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850" name="n_2aveValue【公民館】&#10;一人当たり面積">
          <a:extLst>
            <a:ext uri="{FF2B5EF4-FFF2-40B4-BE49-F238E27FC236}">
              <a16:creationId xmlns:a16="http://schemas.microsoft.com/office/drawing/2014/main" id="{DC62173A-6E51-4E49-98D7-2FE5C2BCA2FF}"/>
            </a:ext>
          </a:extLst>
        </xdr:cNvPr>
        <xdr:cNvSpPr txBox="1"/>
      </xdr:nvSpPr>
      <xdr:spPr>
        <a:xfrm>
          <a:off x="181801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51" name="n_3aveValue【公民館】&#10;一人当たり面積">
          <a:extLst>
            <a:ext uri="{FF2B5EF4-FFF2-40B4-BE49-F238E27FC236}">
              <a16:creationId xmlns:a16="http://schemas.microsoft.com/office/drawing/2014/main" id="{E3BBD9DE-541F-4829-930A-4C3CC82105FC}"/>
            </a:ext>
          </a:extLst>
        </xdr:cNvPr>
        <xdr:cNvSpPr txBox="1"/>
      </xdr:nvSpPr>
      <xdr:spPr>
        <a:xfrm>
          <a:off x="1738637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19066</xdr:rowOff>
    </xdr:from>
    <xdr:ext cx="469744" cy="259045"/>
    <xdr:sp macro="" textlink="">
      <xdr:nvSpPr>
        <xdr:cNvPr id="852" name="n_4aveValue【公民館】&#10;一人当たり面積">
          <a:extLst>
            <a:ext uri="{FF2B5EF4-FFF2-40B4-BE49-F238E27FC236}">
              <a16:creationId xmlns:a16="http://schemas.microsoft.com/office/drawing/2014/main" id="{BB05B1E4-1E1D-4CDE-9757-DBEC8053B772}"/>
            </a:ext>
          </a:extLst>
        </xdr:cNvPr>
        <xdr:cNvSpPr txBox="1"/>
      </xdr:nvSpPr>
      <xdr:spPr>
        <a:xfrm>
          <a:off x="16592627"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41927</xdr:rowOff>
    </xdr:from>
    <xdr:ext cx="469744" cy="259045"/>
    <xdr:sp macro="" textlink="">
      <xdr:nvSpPr>
        <xdr:cNvPr id="853" name="n_1mainValue【公民館】&#10;一人当たり面積">
          <a:extLst>
            <a:ext uri="{FF2B5EF4-FFF2-40B4-BE49-F238E27FC236}">
              <a16:creationId xmlns:a16="http://schemas.microsoft.com/office/drawing/2014/main" id="{5B84FFC4-64D9-449B-9797-3CEF697D0D45}"/>
            </a:ext>
          </a:extLst>
        </xdr:cNvPr>
        <xdr:cNvSpPr txBox="1"/>
      </xdr:nvSpPr>
      <xdr:spPr>
        <a:xfrm>
          <a:off x="18980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54" name="n_2mainValue【公民館】&#10;一人当たり面積">
          <a:extLst>
            <a:ext uri="{FF2B5EF4-FFF2-40B4-BE49-F238E27FC236}">
              <a16:creationId xmlns:a16="http://schemas.microsoft.com/office/drawing/2014/main" id="{8D34409D-4A32-4C06-9EFA-6516697D168A}"/>
            </a:ext>
          </a:extLst>
        </xdr:cNvPr>
        <xdr:cNvSpPr txBox="1"/>
      </xdr:nvSpPr>
      <xdr:spPr>
        <a:xfrm>
          <a:off x="18180127" y="176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167657</xdr:rowOff>
    </xdr:from>
    <xdr:ext cx="469744" cy="259045"/>
    <xdr:sp macro="" textlink="">
      <xdr:nvSpPr>
        <xdr:cNvPr id="855" name="n_3mainValue【公民館】&#10;一人当たり面積">
          <a:extLst>
            <a:ext uri="{FF2B5EF4-FFF2-40B4-BE49-F238E27FC236}">
              <a16:creationId xmlns:a16="http://schemas.microsoft.com/office/drawing/2014/main" id="{93F9F51C-E4C8-44B4-8273-AE37D57DEE44}"/>
            </a:ext>
          </a:extLst>
        </xdr:cNvPr>
        <xdr:cNvSpPr txBox="1"/>
      </xdr:nvSpPr>
      <xdr:spPr>
        <a:xfrm>
          <a:off x="1738637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56" name="n_4mainValue【公民館】&#10;一人当たり面積">
          <a:extLst>
            <a:ext uri="{FF2B5EF4-FFF2-40B4-BE49-F238E27FC236}">
              <a16:creationId xmlns:a16="http://schemas.microsoft.com/office/drawing/2014/main" id="{62EF6991-AA5D-4913-BBD1-3D8531006455}"/>
            </a:ext>
          </a:extLst>
        </xdr:cNvPr>
        <xdr:cNvSpPr txBox="1"/>
      </xdr:nvSpPr>
      <xdr:spPr>
        <a:xfrm>
          <a:off x="165926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1516B6AB-68FE-454F-AB77-CC59988DF86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D2CB7E4-C103-49A1-89E7-6EC7151A9A6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1BE70BAC-DFB8-4B92-BBA6-D00F964FCE1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類似団体と比較して特に有形固定資産減価償却率が高くなっている施設は、橋りょう、公営住宅、公民館であり、その他の施設は、類似団体と同程度か低い状況にある。</a:t>
          </a:r>
          <a:endParaRPr lang="ja-JP" altLang="ja-JP" sz="1400">
            <a:effectLst/>
          </a:endParaRPr>
        </a:p>
        <a:p>
          <a:r>
            <a:rPr kumimoji="1" lang="ja-JP" altLang="ja-JP" sz="1100">
              <a:solidFill>
                <a:schemeClr val="dk1"/>
              </a:solidFill>
              <a:effectLst/>
              <a:latin typeface="+mn-lt"/>
              <a:ea typeface="+mn-ea"/>
              <a:cs typeface="+mn-cs"/>
            </a:rPr>
            <a:t>橋りょうについては、長寿命化計画（令和２年１２月策定）により、年に２基程度補修している。</a:t>
          </a:r>
          <a:endParaRPr lang="ja-JP" altLang="ja-JP" sz="1400">
            <a:effectLst/>
          </a:endParaRPr>
        </a:p>
        <a:p>
          <a:r>
            <a:rPr kumimoji="1" lang="ja-JP" altLang="en-US" sz="1100">
              <a:solidFill>
                <a:schemeClr val="dk1"/>
              </a:solidFill>
              <a:effectLst/>
              <a:latin typeface="+mn-lt"/>
              <a:ea typeface="+mn-ea"/>
              <a:cs typeface="+mn-cs"/>
            </a:rPr>
            <a:t>公営住宅については、令和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年度に亀川地区市営住宅集約建替事業が完了したこと等により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ポイントの改善となった。</a:t>
          </a:r>
          <a:r>
            <a:rPr kumimoji="1" lang="ja-JP" altLang="ja-JP" sz="1100">
              <a:solidFill>
                <a:schemeClr val="dk1"/>
              </a:solidFill>
              <a:effectLst/>
              <a:latin typeface="+mn-lt"/>
              <a:ea typeface="+mn-ea"/>
              <a:cs typeface="+mn-cs"/>
            </a:rPr>
            <a:t>今後も公共施設再編計画（平成２９年３月策定）に基づき、老朽化した市営住宅については廃止を進めていく予定である。</a:t>
          </a:r>
          <a:endParaRPr lang="ja-JP" altLang="ja-JP" sz="1400">
            <a:effectLst/>
          </a:endParaRPr>
        </a:p>
        <a:p>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9FD57E-119B-45BE-A077-95D302CA9C1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1EB889-4F55-4251-B3E3-5E41B45C051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F50D45-D0EB-429D-AD64-9D0754C9F4E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E9F496-A778-4B65-9DC3-D8F4C394976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10EA7A-B020-46C8-9D80-366A2851EF41}"/>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9DE6D2-06DB-4C0D-932E-F85693EC059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9E491BD-861D-4A96-914C-1F3ECE363E7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311DD8-68B7-4BD3-8B9F-22C492F6C0D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51C577-6CE2-4B5E-956D-406418F39E24}"/>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2B0999-3447-40AA-AE60-E23AF59B4A1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113,735
109,289
125.34
61,454,324
60,358,621
695,552
26,794,016
37,318,463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31F472-8103-47D2-9DCA-E360776048A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283188-A16C-45C4-88C9-D015E8D7920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BBB8F7-E3C4-497F-9C75-5517B489CF2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3528F0-AA45-4DD9-8621-7556226F100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7AF84A-D7CF-4670-AC60-6A800B06CCD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5366F19-7F26-42F2-B974-6A4BA88D5405}"/>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F71879-B6E1-4638-A147-DF6CA6A6A51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88AEAE-CB0C-47A7-BEA3-5583B5DCBBC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5D5CAEB-6A8E-4BE9-8EE6-1C969777CA1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BAB319-7FCC-4212-95B2-8969CBF0339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893413-ED01-494E-BB3E-B1A7272A38F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93D828-D99B-461F-A3AE-2DACAE4ABF6A}"/>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445E9D-C8CE-43C5-8EEE-41826BB9303D}"/>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F1C3587-6E5C-472C-9450-005E3B16FD3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D7C7CE4-2EA3-487A-9DF0-54B37DAFCDAD}"/>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A4EF10-84B6-4D52-A715-9A128327AE6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765C4E4-8136-47E5-AC64-BD1A0B10FC67}"/>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A76E32-49F7-4AFD-B6D5-D22134DF150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C10226-EEDD-4A5C-ADEF-9CB7D50A95D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344777-8EA6-4FED-A70C-F488685557EC}"/>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9F4BD4-350E-40E4-BDCA-2B8F2208782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B71179-A94B-4AC4-8F37-76EED7683BB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66BF633-21A9-4238-8A5A-8EFED0D92412}"/>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2DAFB3-EF11-410E-85DD-0BD37DC89E1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564AC6-22EF-42C8-BE57-B1D537727AAF}"/>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24256FF-516D-4516-8E4C-4A4F7605AAC4}"/>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610958-0300-447D-AE9C-46439E7E14B7}"/>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B9BC8C-029C-40C8-BFF5-25390F664716}"/>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75F7E6-B691-434D-BAF6-6EE6386C589E}"/>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934F5F9-DFF1-43BE-B06B-99316E4132EA}"/>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6244E9D-7795-4881-A292-8593E751742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9E5E35-1DB5-4B1A-B82C-BC973B35C4F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24C2CDEB-6AD6-4C16-8D87-9117DC784A20}"/>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B44C21E-677F-4E7A-B2E9-6F86EB50B570}"/>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5807C4-8077-4435-8EF4-194AEEB8C81D}"/>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515F34A-B770-4235-9A3B-E889FAB0EF76}"/>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7EF2535-0D9E-4A0A-9DC6-FEFBBF521AE3}"/>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310DC5E-2275-4CF6-AF57-90AFE193D5F4}"/>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FF31F84-06F7-42AD-AEF6-588467C416DA}"/>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85F6570-46F5-44D5-8633-2BFCDFC92958}"/>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DCD8BEA-89C8-4ECC-8A85-D8F92BFD1A80}"/>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9E16145-A824-4255-84AA-41FD7CB41446}"/>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F18FA7E-B4F8-4440-86F7-7CB0AF49D28E}"/>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9781611-9AA6-4041-8C91-02A1CA4F89A3}"/>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37333A9-DD55-46CE-A905-FF5A89494C2F}"/>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51799B3-3B08-4CE3-A3B3-013FC3A37001}"/>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a:extLst>
            <a:ext uri="{FF2B5EF4-FFF2-40B4-BE49-F238E27FC236}">
              <a16:creationId xmlns:a16="http://schemas.microsoft.com/office/drawing/2014/main" id="{BF0D5C0E-4E1A-4B1F-802E-7420BAE7F190}"/>
            </a:ext>
          </a:extLst>
        </xdr:cNvPr>
        <xdr:cNvCxnSpPr/>
      </xdr:nvCxnSpPr>
      <xdr:spPr>
        <a:xfrm flipV="1">
          <a:off x="4177665" y="5622472"/>
          <a:ext cx="0" cy="128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a:extLst>
            <a:ext uri="{FF2B5EF4-FFF2-40B4-BE49-F238E27FC236}">
              <a16:creationId xmlns:a16="http://schemas.microsoft.com/office/drawing/2014/main" id="{AD4677D8-BC2B-4C1B-8153-77F7EAED5CA3}"/>
            </a:ext>
          </a:extLst>
        </xdr:cNvPr>
        <xdr:cNvSpPr txBox="1"/>
      </xdr:nvSpPr>
      <xdr:spPr>
        <a:xfrm>
          <a:off x="42164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a:extLst>
            <a:ext uri="{FF2B5EF4-FFF2-40B4-BE49-F238E27FC236}">
              <a16:creationId xmlns:a16="http://schemas.microsoft.com/office/drawing/2014/main" id="{C6C3ACEC-2B94-4211-AA07-56C5390F8BB2}"/>
            </a:ext>
          </a:extLst>
        </xdr:cNvPr>
        <xdr:cNvCxnSpPr/>
      </xdr:nvCxnSpPr>
      <xdr:spPr>
        <a:xfrm>
          <a:off x="41084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a:extLst>
            <a:ext uri="{FF2B5EF4-FFF2-40B4-BE49-F238E27FC236}">
              <a16:creationId xmlns:a16="http://schemas.microsoft.com/office/drawing/2014/main" id="{A57F155C-0BDA-47AE-8339-1043CA1F1633}"/>
            </a:ext>
          </a:extLst>
        </xdr:cNvPr>
        <xdr:cNvSpPr txBox="1"/>
      </xdr:nvSpPr>
      <xdr:spPr>
        <a:xfrm>
          <a:off x="4216400" y="541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a:extLst>
            <a:ext uri="{FF2B5EF4-FFF2-40B4-BE49-F238E27FC236}">
              <a16:creationId xmlns:a16="http://schemas.microsoft.com/office/drawing/2014/main" id="{F36639B6-018F-4C37-856A-9B786CD50E5A}"/>
            </a:ext>
          </a:extLst>
        </xdr:cNvPr>
        <xdr:cNvCxnSpPr/>
      </xdr:nvCxnSpPr>
      <xdr:spPr>
        <a:xfrm>
          <a:off x="4108450" y="56224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a:extLst>
            <a:ext uri="{FF2B5EF4-FFF2-40B4-BE49-F238E27FC236}">
              <a16:creationId xmlns:a16="http://schemas.microsoft.com/office/drawing/2014/main" id="{4AAFAB3B-C917-49AE-9B68-731353F19A0D}"/>
            </a:ext>
          </a:extLst>
        </xdr:cNvPr>
        <xdr:cNvSpPr txBox="1"/>
      </xdr:nvSpPr>
      <xdr:spPr>
        <a:xfrm>
          <a:off x="4216400" y="6043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a:extLst>
            <a:ext uri="{FF2B5EF4-FFF2-40B4-BE49-F238E27FC236}">
              <a16:creationId xmlns:a16="http://schemas.microsoft.com/office/drawing/2014/main" id="{C691DEE1-DA89-47BF-8DF9-C3FDF415CE18}"/>
            </a:ext>
          </a:extLst>
        </xdr:cNvPr>
        <xdr:cNvSpPr/>
      </xdr:nvSpPr>
      <xdr:spPr>
        <a:xfrm>
          <a:off x="4127500" y="6186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a:extLst>
            <a:ext uri="{FF2B5EF4-FFF2-40B4-BE49-F238E27FC236}">
              <a16:creationId xmlns:a16="http://schemas.microsoft.com/office/drawing/2014/main" id="{2FDAC645-0F02-40AC-B50D-1FD391701101}"/>
            </a:ext>
          </a:extLst>
        </xdr:cNvPr>
        <xdr:cNvSpPr/>
      </xdr:nvSpPr>
      <xdr:spPr>
        <a:xfrm>
          <a:off x="3384550" y="6212296"/>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a:extLst>
            <a:ext uri="{FF2B5EF4-FFF2-40B4-BE49-F238E27FC236}">
              <a16:creationId xmlns:a16="http://schemas.microsoft.com/office/drawing/2014/main" id="{3788AFE7-6605-491C-B919-7765B1E9680A}"/>
            </a:ext>
          </a:extLst>
        </xdr:cNvPr>
        <xdr:cNvSpPr/>
      </xdr:nvSpPr>
      <xdr:spPr>
        <a:xfrm>
          <a:off x="257175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a:extLst>
            <a:ext uri="{FF2B5EF4-FFF2-40B4-BE49-F238E27FC236}">
              <a16:creationId xmlns:a16="http://schemas.microsoft.com/office/drawing/2014/main" id="{253AF831-74E0-4D98-97DA-1F086E870F2D}"/>
            </a:ext>
          </a:extLst>
        </xdr:cNvPr>
        <xdr:cNvSpPr/>
      </xdr:nvSpPr>
      <xdr:spPr>
        <a:xfrm>
          <a:off x="1778000" y="61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a:extLst>
            <a:ext uri="{FF2B5EF4-FFF2-40B4-BE49-F238E27FC236}">
              <a16:creationId xmlns:a16="http://schemas.microsoft.com/office/drawing/2014/main" id="{B3D0AC10-1547-437F-B5F8-87E1382C8EA6}"/>
            </a:ext>
          </a:extLst>
        </xdr:cNvPr>
        <xdr:cNvSpPr/>
      </xdr:nvSpPr>
      <xdr:spPr>
        <a:xfrm>
          <a:off x="984250" y="61371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413956C-072C-46F2-BCB4-28E6DEEDEFFC}"/>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7DADFB-2796-4CEF-A41A-632D8D842162}"/>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B236C0-299B-4BF5-9FAA-15870C162FC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C94178E-DD1E-4244-9288-7F6F4A6ADEF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B748AD8-E6F3-4D2E-A1B9-2D05707F514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a:extLst>
            <a:ext uri="{FF2B5EF4-FFF2-40B4-BE49-F238E27FC236}">
              <a16:creationId xmlns:a16="http://schemas.microsoft.com/office/drawing/2014/main" id="{8E7B9B7D-1A0A-45C2-8DB9-E9D8FE9C6C32}"/>
            </a:ext>
          </a:extLst>
        </xdr:cNvPr>
        <xdr:cNvSpPr/>
      </xdr:nvSpPr>
      <xdr:spPr>
        <a:xfrm>
          <a:off x="4127500" y="65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5" name="【図書館】&#10;有形固定資産減価償却率該当値テキスト">
          <a:extLst>
            <a:ext uri="{FF2B5EF4-FFF2-40B4-BE49-F238E27FC236}">
              <a16:creationId xmlns:a16="http://schemas.microsoft.com/office/drawing/2014/main" id="{0B341946-0B82-4224-9C42-6CE385EDE8F0}"/>
            </a:ext>
          </a:extLst>
        </xdr:cNvPr>
        <xdr:cNvSpPr txBox="1"/>
      </xdr:nvSpPr>
      <xdr:spPr>
        <a:xfrm>
          <a:off x="4216400" y="648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a:extLst>
            <a:ext uri="{FF2B5EF4-FFF2-40B4-BE49-F238E27FC236}">
              <a16:creationId xmlns:a16="http://schemas.microsoft.com/office/drawing/2014/main" id="{3745B34C-A12E-4C2F-8DF8-52E0317FB071}"/>
            </a:ext>
          </a:extLst>
        </xdr:cNvPr>
        <xdr:cNvSpPr/>
      </xdr:nvSpPr>
      <xdr:spPr>
        <a:xfrm>
          <a:off x="3384550" y="6478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117022</xdr:rowOff>
    </xdr:to>
    <xdr:cxnSp macro="">
      <xdr:nvCxnSpPr>
        <xdr:cNvPr id="77" name="直線コネクタ 76">
          <a:extLst>
            <a:ext uri="{FF2B5EF4-FFF2-40B4-BE49-F238E27FC236}">
              <a16:creationId xmlns:a16="http://schemas.microsoft.com/office/drawing/2014/main" id="{80D5E51A-719D-466D-969B-F7EA755293A8}"/>
            </a:ext>
          </a:extLst>
        </xdr:cNvPr>
        <xdr:cNvCxnSpPr/>
      </xdr:nvCxnSpPr>
      <xdr:spPr>
        <a:xfrm>
          <a:off x="3429000" y="6529615"/>
          <a:ext cx="7493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a:extLst>
            <a:ext uri="{FF2B5EF4-FFF2-40B4-BE49-F238E27FC236}">
              <a16:creationId xmlns:a16="http://schemas.microsoft.com/office/drawing/2014/main" id="{22B12C12-FB9D-4FA1-918B-2A07AD086B56}"/>
            </a:ext>
          </a:extLst>
        </xdr:cNvPr>
        <xdr:cNvSpPr/>
      </xdr:nvSpPr>
      <xdr:spPr>
        <a:xfrm>
          <a:off x="257175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84365</xdr:rowOff>
    </xdr:to>
    <xdr:cxnSp macro="">
      <xdr:nvCxnSpPr>
        <xdr:cNvPr id="79" name="直線コネクタ 78">
          <a:extLst>
            <a:ext uri="{FF2B5EF4-FFF2-40B4-BE49-F238E27FC236}">
              <a16:creationId xmlns:a16="http://schemas.microsoft.com/office/drawing/2014/main" id="{63D8D0DF-09C1-4DB1-8C13-0EF4FB13C7DE}"/>
            </a:ext>
          </a:extLst>
        </xdr:cNvPr>
        <xdr:cNvCxnSpPr/>
      </xdr:nvCxnSpPr>
      <xdr:spPr>
        <a:xfrm>
          <a:off x="2622550" y="6496957"/>
          <a:ext cx="8064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a:extLst>
            <a:ext uri="{FF2B5EF4-FFF2-40B4-BE49-F238E27FC236}">
              <a16:creationId xmlns:a16="http://schemas.microsoft.com/office/drawing/2014/main" id="{15A68C23-F797-4FC7-B0B4-A46F905392C4}"/>
            </a:ext>
          </a:extLst>
        </xdr:cNvPr>
        <xdr:cNvSpPr/>
      </xdr:nvSpPr>
      <xdr:spPr>
        <a:xfrm>
          <a:off x="177800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81" name="直線コネクタ 80">
          <a:extLst>
            <a:ext uri="{FF2B5EF4-FFF2-40B4-BE49-F238E27FC236}">
              <a16:creationId xmlns:a16="http://schemas.microsoft.com/office/drawing/2014/main" id="{A537F1BB-3D3D-45A8-BFCD-883292577A6D}"/>
            </a:ext>
          </a:extLst>
        </xdr:cNvPr>
        <xdr:cNvCxnSpPr/>
      </xdr:nvCxnSpPr>
      <xdr:spPr>
        <a:xfrm>
          <a:off x="1828800" y="6464300"/>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a:extLst>
            <a:ext uri="{FF2B5EF4-FFF2-40B4-BE49-F238E27FC236}">
              <a16:creationId xmlns:a16="http://schemas.microsoft.com/office/drawing/2014/main" id="{A43A2ABB-EA45-4AB5-9145-527CF44B3EE8}"/>
            </a:ext>
          </a:extLst>
        </xdr:cNvPr>
        <xdr:cNvSpPr/>
      </xdr:nvSpPr>
      <xdr:spPr>
        <a:xfrm>
          <a:off x="984250" y="63871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a:extLst>
            <a:ext uri="{FF2B5EF4-FFF2-40B4-BE49-F238E27FC236}">
              <a16:creationId xmlns:a16="http://schemas.microsoft.com/office/drawing/2014/main" id="{8E091C57-946A-461A-A131-C288043CD940}"/>
            </a:ext>
          </a:extLst>
        </xdr:cNvPr>
        <xdr:cNvCxnSpPr/>
      </xdr:nvCxnSpPr>
      <xdr:spPr>
        <a:xfrm>
          <a:off x="1028700" y="6437993"/>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a:extLst>
            <a:ext uri="{FF2B5EF4-FFF2-40B4-BE49-F238E27FC236}">
              <a16:creationId xmlns:a16="http://schemas.microsoft.com/office/drawing/2014/main" id="{1EEBA0CA-ECD0-4DDF-8D92-D1E74A3A5946}"/>
            </a:ext>
          </a:extLst>
        </xdr:cNvPr>
        <xdr:cNvSpPr txBox="1"/>
      </xdr:nvSpPr>
      <xdr:spPr>
        <a:xfrm>
          <a:off x="3239144" y="5993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a:extLst>
            <a:ext uri="{FF2B5EF4-FFF2-40B4-BE49-F238E27FC236}">
              <a16:creationId xmlns:a16="http://schemas.microsoft.com/office/drawing/2014/main" id="{D5F6A678-814A-4DC5-AE63-745EE095C5D4}"/>
            </a:ext>
          </a:extLst>
        </xdr:cNvPr>
        <xdr:cNvSpPr txBox="1"/>
      </xdr:nvSpPr>
      <xdr:spPr>
        <a:xfrm>
          <a:off x="2439044" y="5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a:extLst>
            <a:ext uri="{FF2B5EF4-FFF2-40B4-BE49-F238E27FC236}">
              <a16:creationId xmlns:a16="http://schemas.microsoft.com/office/drawing/2014/main" id="{004E4C6B-22E5-401F-9EC5-E45FA5FAFEF9}"/>
            </a:ext>
          </a:extLst>
        </xdr:cNvPr>
        <xdr:cNvSpPr txBox="1"/>
      </xdr:nvSpPr>
      <xdr:spPr>
        <a:xfrm>
          <a:off x="1645294" y="591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a:extLst>
            <a:ext uri="{FF2B5EF4-FFF2-40B4-BE49-F238E27FC236}">
              <a16:creationId xmlns:a16="http://schemas.microsoft.com/office/drawing/2014/main" id="{74CA1E30-B614-494C-B964-21BE6E16D74E}"/>
            </a:ext>
          </a:extLst>
        </xdr:cNvPr>
        <xdr:cNvSpPr txBox="1"/>
      </xdr:nvSpPr>
      <xdr:spPr>
        <a:xfrm>
          <a:off x="851544" y="592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a:extLst>
            <a:ext uri="{FF2B5EF4-FFF2-40B4-BE49-F238E27FC236}">
              <a16:creationId xmlns:a16="http://schemas.microsoft.com/office/drawing/2014/main" id="{D14588E1-2954-4D52-BE8C-1F5AF3452653}"/>
            </a:ext>
          </a:extLst>
        </xdr:cNvPr>
        <xdr:cNvSpPr txBox="1"/>
      </xdr:nvSpPr>
      <xdr:spPr>
        <a:xfrm>
          <a:off x="3239144" y="657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9" name="n_2mainValue【図書館】&#10;有形固定資産減価償却率">
          <a:extLst>
            <a:ext uri="{FF2B5EF4-FFF2-40B4-BE49-F238E27FC236}">
              <a16:creationId xmlns:a16="http://schemas.microsoft.com/office/drawing/2014/main" id="{6E9C1E7B-C80E-4CE4-B0E8-5FFE72C68C56}"/>
            </a:ext>
          </a:extLst>
        </xdr:cNvPr>
        <xdr:cNvSpPr txBox="1"/>
      </xdr:nvSpPr>
      <xdr:spPr>
        <a:xfrm>
          <a:off x="2439044" y="653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a:extLst>
            <a:ext uri="{FF2B5EF4-FFF2-40B4-BE49-F238E27FC236}">
              <a16:creationId xmlns:a16="http://schemas.microsoft.com/office/drawing/2014/main" id="{35AB62A7-FBA2-4323-8BE9-8629009C5630}"/>
            </a:ext>
          </a:extLst>
        </xdr:cNvPr>
        <xdr:cNvSpPr txBox="1"/>
      </xdr:nvSpPr>
      <xdr:spPr>
        <a:xfrm>
          <a:off x="164529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2221D74F-2049-4024-B096-432028494DA2}"/>
            </a:ext>
          </a:extLst>
        </xdr:cNvPr>
        <xdr:cNvSpPr txBox="1"/>
      </xdr:nvSpPr>
      <xdr:spPr>
        <a:xfrm>
          <a:off x="851544" y="64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F4878B9-8C84-4714-8437-575BE7299AE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5C92ECD-07A8-4B35-B280-311F2C161409}"/>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7ADB15C-4899-4C6B-9775-8787A5C8AE2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76FCADE-EB9F-4CDD-BCCE-73FDC20EF70F}"/>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D3BBAD9-5974-43C9-BD7F-71D6B7993ED1}"/>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0EF2768-5ADC-4945-9F40-B28AE874AA92}"/>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3B60703-55C2-498A-98AF-D335EB4E4342}"/>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E5AC17A-5730-4B32-8180-A0FD6F690C17}"/>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9DE0F8C-CF85-43B0-973A-7B5DFD314295}"/>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125CFFF-5568-4CAE-B15E-6C5BD8CE7BD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8C94E7A2-F0E4-4099-AE9E-8CCD834AB2FA}"/>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42D7DAD-A825-4ED5-A37D-B15FBE70EABC}"/>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6572A2C-7F64-429C-9142-9CFA64CE81CB}"/>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45C9E45C-06B6-4348-B1F1-F04A71CA3951}"/>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FF4A790-7C5A-4460-9288-940C3E6DA50F}"/>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836DB96-50A4-4968-9A1B-27CB5230776D}"/>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43EFBA5-A801-49D4-8850-0940CF26F6A7}"/>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EAACBE33-D4FF-41AC-973A-AE2589DF5F74}"/>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ADB082B-3628-464F-A1B2-D0B4C2381B09}"/>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56AD42FF-011F-4275-BEEC-F82E8EC169F3}"/>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BD811489-5E8A-4774-BAAB-D74D794916E5}"/>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4ACD1E6-3E9C-4F80-BE0B-E2836EB87D27}"/>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17E1C388-97EE-45CB-9E71-68684FF885D4}"/>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A7538BE7-8F24-43A1-BD67-2DA2605AB674}"/>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13D8082-8CE5-4423-B8D5-B32CA3C7DC45}"/>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E3442881-5C19-464B-9631-86766D0E6A4E}"/>
            </a:ext>
          </a:extLst>
        </xdr:cNvPr>
        <xdr:cNvCxnSpPr/>
      </xdr:nvCxnSpPr>
      <xdr:spPr>
        <a:xfrm flipV="1">
          <a:off x="9429115" y="5646964"/>
          <a:ext cx="0" cy="134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56641EF8-71FD-44E5-B788-4D895E6B977A}"/>
            </a:ext>
          </a:extLst>
        </xdr:cNvPr>
        <xdr:cNvSpPr txBox="1"/>
      </xdr:nvSpPr>
      <xdr:spPr>
        <a:xfrm>
          <a:off x="9467850" y="69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B64DEA8C-4C51-4144-8FE4-D765A63B3104}"/>
            </a:ext>
          </a:extLst>
        </xdr:cNvPr>
        <xdr:cNvCxnSpPr/>
      </xdr:nvCxnSpPr>
      <xdr:spPr>
        <a:xfrm>
          <a:off x="9359900" y="6989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00E14E84-2087-46E6-BC9A-155E66B88DD8}"/>
            </a:ext>
          </a:extLst>
        </xdr:cNvPr>
        <xdr:cNvSpPr txBox="1"/>
      </xdr:nvSpPr>
      <xdr:spPr>
        <a:xfrm>
          <a:off x="9467850" y="543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89FB188A-2C52-4150-A4B9-ACFEE719610E}"/>
            </a:ext>
          </a:extLst>
        </xdr:cNvPr>
        <xdr:cNvCxnSpPr/>
      </xdr:nvCxnSpPr>
      <xdr:spPr>
        <a:xfrm>
          <a:off x="9359900" y="5646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3FB4A03B-F753-449C-81C8-297433C7F50B}"/>
            </a:ext>
          </a:extLst>
        </xdr:cNvPr>
        <xdr:cNvSpPr txBox="1"/>
      </xdr:nvSpPr>
      <xdr:spPr>
        <a:xfrm>
          <a:off x="9467850" y="644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2B16A1D2-7104-476C-88F6-F3886B1678CF}"/>
            </a:ext>
          </a:extLst>
        </xdr:cNvPr>
        <xdr:cNvSpPr/>
      </xdr:nvSpPr>
      <xdr:spPr>
        <a:xfrm>
          <a:off x="939800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a:extLst>
            <a:ext uri="{FF2B5EF4-FFF2-40B4-BE49-F238E27FC236}">
              <a16:creationId xmlns:a16="http://schemas.microsoft.com/office/drawing/2014/main" id="{5370942A-AB3D-4E50-B0CB-4A63F6005EC3}"/>
            </a:ext>
          </a:extLst>
        </xdr:cNvPr>
        <xdr:cNvSpPr/>
      </xdr:nvSpPr>
      <xdr:spPr>
        <a:xfrm>
          <a:off x="8636000" y="6609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a:extLst>
            <a:ext uri="{FF2B5EF4-FFF2-40B4-BE49-F238E27FC236}">
              <a16:creationId xmlns:a16="http://schemas.microsoft.com/office/drawing/2014/main" id="{7B6109DA-DFF5-49F1-87F9-C10C354B60A8}"/>
            </a:ext>
          </a:extLst>
        </xdr:cNvPr>
        <xdr:cNvSpPr/>
      </xdr:nvSpPr>
      <xdr:spPr>
        <a:xfrm>
          <a:off x="7842250" y="66248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a:extLst>
            <a:ext uri="{FF2B5EF4-FFF2-40B4-BE49-F238E27FC236}">
              <a16:creationId xmlns:a16="http://schemas.microsoft.com/office/drawing/2014/main" id="{80E44F62-3D3D-46DA-9469-D85E99FB8F89}"/>
            </a:ext>
          </a:extLst>
        </xdr:cNvPr>
        <xdr:cNvSpPr/>
      </xdr:nvSpPr>
      <xdr:spPr>
        <a:xfrm>
          <a:off x="702945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a:extLst>
            <a:ext uri="{FF2B5EF4-FFF2-40B4-BE49-F238E27FC236}">
              <a16:creationId xmlns:a16="http://schemas.microsoft.com/office/drawing/2014/main" id="{4E69E32F-C76E-4D3A-A052-8021928DA626}"/>
            </a:ext>
          </a:extLst>
        </xdr:cNvPr>
        <xdr:cNvSpPr/>
      </xdr:nvSpPr>
      <xdr:spPr>
        <a:xfrm>
          <a:off x="6235700" y="6609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414EA0-498E-4DB9-8D54-841D044B6D1C}"/>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7C28E44-518A-4B03-A139-614C0F572508}"/>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74EE41C-D0AA-4388-9978-BBFE012668B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E94B661-D1DC-4220-9D92-156000B774F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4069008-2F26-4259-BB3B-74AC3CA18DD7}"/>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3" name="楕円 132">
          <a:extLst>
            <a:ext uri="{FF2B5EF4-FFF2-40B4-BE49-F238E27FC236}">
              <a16:creationId xmlns:a16="http://schemas.microsoft.com/office/drawing/2014/main" id="{165CC022-2F9A-417D-9182-365F756ABD22}"/>
            </a:ext>
          </a:extLst>
        </xdr:cNvPr>
        <xdr:cNvSpPr/>
      </xdr:nvSpPr>
      <xdr:spPr>
        <a:xfrm>
          <a:off x="939800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4" name="【図書館】&#10;一人当たり面積該当値テキスト">
          <a:extLst>
            <a:ext uri="{FF2B5EF4-FFF2-40B4-BE49-F238E27FC236}">
              <a16:creationId xmlns:a16="http://schemas.microsoft.com/office/drawing/2014/main" id="{3919DB67-0C74-41A4-A33B-7F45A2DA4BC6}"/>
            </a:ext>
          </a:extLst>
        </xdr:cNvPr>
        <xdr:cNvSpPr txBox="1"/>
      </xdr:nvSpPr>
      <xdr:spPr>
        <a:xfrm>
          <a:off x="946785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5" name="楕円 134">
          <a:extLst>
            <a:ext uri="{FF2B5EF4-FFF2-40B4-BE49-F238E27FC236}">
              <a16:creationId xmlns:a16="http://schemas.microsoft.com/office/drawing/2014/main" id="{7FBB68D1-32C1-48B2-A0C9-4FE866C17CC6}"/>
            </a:ext>
          </a:extLst>
        </xdr:cNvPr>
        <xdr:cNvSpPr/>
      </xdr:nvSpPr>
      <xdr:spPr>
        <a:xfrm>
          <a:off x="8636000" y="685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6" name="直線コネクタ 135">
          <a:extLst>
            <a:ext uri="{FF2B5EF4-FFF2-40B4-BE49-F238E27FC236}">
              <a16:creationId xmlns:a16="http://schemas.microsoft.com/office/drawing/2014/main" id="{53025417-EA7B-49DB-8296-894974FD2F06}"/>
            </a:ext>
          </a:extLst>
        </xdr:cNvPr>
        <xdr:cNvCxnSpPr/>
      </xdr:nvCxnSpPr>
      <xdr:spPr>
        <a:xfrm>
          <a:off x="8686800" y="6908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7" name="楕円 136">
          <a:extLst>
            <a:ext uri="{FF2B5EF4-FFF2-40B4-BE49-F238E27FC236}">
              <a16:creationId xmlns:a16="http://schemas.microsoft.com/office/drawing/2014/main" id="{DC67F404-EBDD-4F7F-81A4-CC1D9FAEA8AC}"/>
            </a:ext>
          </a:extLst>
        </xdr:cNvPr>
        <xdr:cNvSpPr/>
      </xdr:nvSpPr>
      <xdr:spPr>
        <a:xfrm>
          <a:off x="784225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8" name="直線コネクタ 137">
          <a:extLst>
            <a:ext uri="{FF2B5EF4-FFF2-40B4-BE49-F238E27FC236}">
              <a16:creationId xmlns:a16="http://schemas.microsoft.com/office/drawing/2014/main" id="{AF22E6F4-DE95-49B4-B523-833174A789CD}"/>
            </a:ext>
          </a:extLst>
        </xdr:cNvPr>
        <xdr:cNvCxnSpPr/>
      </xdr:nvCxnSpPr>
      <xdr:spPr>
        <a:xfrm>
          <a:off x="7886700" y="6908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9" name="楕円 138">
          <a:extLst>
            <a:ext uri="{FF2B5EF4-FFF2-40B4-BE49-F238E27FC236}">
              <a16:creationId xmlns:a16="http://schemas.microsoft.com/office/drawing/2014/main" id="{0B7CAF03-AED3-401D-A613-D442C41E8FE3}"/>
            </a:ext>
          </a:extLst>
        </xdr:cNvPr>
        <xdr:cNvSpPr/>
      </xdr:nvSpPr>
      <xdr:spPr>
        <a:xfrm>
          <a:off x="7029450" y="685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40" name="直線コネクタ 139">
          <a:extLst>
            <a:ext uri="{FF2B5EF4-FFF2-40B4-BE49-F238E27FC236}">
              <a16:creationId xmlns:a16="http://schemas.microsoft.com/office/drawing/2014/main" id="{14693AC5-8068-4840-B7AF-0949AB73F991}"/>
            </a:ext>
          </a:extLst>
        </xdr:cNvPr>
        <xdr:cNvCxnSpPr/>
      </xdr:nvCxnSpPr>
      <xdr:spPr>
        <a:xfrm>
          <a:off x="7080250" y="69088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93435</xdr:rowOff>
    </xdr:from>
    <xdr:to>
      <xdr:col>36</xdr:col>
      <xdr:colOff>165100</xdr:colOff>
      <xdr:row>42</xdr:row>
      <xdr:rowOff>23585</xdr:rowOff>
    </xdr:to>
    <xdr:sp macro="" textlink="">
      <xdr:nvSpPr>
        <xdr:cNvPr id="141" name="楕円 140">
          <a:extLst>
            <a:ext uri="{FF2B5EF4-FFF2-40B4-BE49-F238E27FC236}">
              <a16:creationId xmlns:a16="http://schemas.microsoft.com/office/drawing/2014/main" id="{314D6D23-FFA0-4833-A81E-96DB70538BD0}"/>
            </a:ext>
          </a:extLst>
        </xdr:cNvPr>
        <xdr:cNvSpPr/>
      </xdr:nvSpPr>
      <xdr:spPr>
        <a:xfrm>
          <a:off x="6235700" y="6868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144235</xdr:rowOff>
    </xdr:to>
    <xdr:cxnSp macro="">
      <xdr:nvCxnSpPr>
        <xdr:cNvPr id="142" name="直線コネクタ 141">
          <a:extLst>
            <a:ext uri="{FF2B5EF4-FFF2-40B4-BE49-F238E27FC236}">
              <a16:creationId xmlns:a16="http://schemas.microsoft.com/office/drawing/2014/main" id="{57D113E0-329D-43A5-BBDE-5129CBE1A277}"/>
            </a:ext>
          </a:extLst>
        </xdr:cNvPr>
        <xdr:cNvCxnSpPr/>
      </xdr:nvCxnSpPr>
      <xdr:spPr>
        <a:xfrm flipV="1">
          <a:off x="6286500" y="6908800"/>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a:extLst>
            <a:ext uri="{FF2B5EF4-FFF2-40B4-BE49-F238E27FC236}">
              <a16:creationId xmlns:a16="http://schemas.microsoft.com/office/drawing/2014/main" id="{371A55CC-92F2-4F26-87B0-89E3306FC0C6}"/>
            </a:ext>
          </a:extLst>
        </xdr:cNvPr>
        <xdr:cNvSpPr txBox="1"/>
      </xdr:nvSpPr>
      <xdr:spPr>
        <a:xfrm>
          <a:off x="845827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a:extLst>
            <a:ext uri="{FF2B5EF4-FFF2-40B4-BE49-F238E27FC236}">
              <a16:creationId xmlns:a16="http://schemas.microsoft.com/office/drawing/2014/main" id="{0075D312-2EE5-486B-A5B6-2D55973FEAF8}"/>
            </a:ext>
          </a:extLst>
        </xdr:cNvPr>
        <xdr:cNvSpPr txBox="1"/>
      </xdr:nvSpPr>
      <xdr:spPr>
        <a:xfrm>
          <a:off x="7677227" y="64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a:extLst>
            <a:ext uri="{FF2B5EF4-FFF2-40B4-BE49-F238E27FC236}">
              <a16:creationId xmlns:a16="http://schemas.microsoft.com/office/drawing/2014/main" id="{44556EE6-05F9-4323-8548-E7640479CFF9}"/>
            </a:ext>
          </a:extLst>
        </xdr:cNvPr>
        <xdr:cNvSpPr txBox="1"/>
      </xdr:nvSpPr>
      <xdr:spPr>
        <a:xfrm>
          <a:off x="686442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a:extLst>
            <a:ext uri="{FF2B5EF4-FFF2-40B4-BE49-F238E27FC236}">
              <a16:creationId xmlns:a16="http://schemas.microsoft.com/office/drawing/2014/main" id="{54CDBEF0-9F46-4E0A-AC6F-3A3DFC4DB391}"/>
            </a:ext>
          </a:extLst>
        </xdr:cNvPr>
        <xdr:cNvSpPr txBox="1"/>
      </xdr:nvSpPr>
      <xdr:spPr>
        <a:xfrm>
          <a:off x="607067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7" name="n_1mainValue【図書館】&#10;一人当たり面積">
          <a:extLst>
            <a:ext uri="{FF2B5EF4-FFF2-40B4-BE49-F238E27FC236}">
              <a16:creationId xmlns:a16="http://schemas.microsoft.com/office/drawing/2014/main" id="{5E11A66F-21AA-43AF-A9DD-94420A2386AB}"/>
            </a:ext>
          </a:extLst>
        </xdr:cNvPr>
        <xdr:cNvSpPr txBox="1"/>
      </xdr:nvSpPr>
      <xdr:spPr>
        <a:xfrm>
          <a:off x="845827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8" name="n_2mainValue【図書館】&#10;一人当たり面積">
          <a:extLst>
            <a:ext uri="{FF2B5EF4-FFF2-40B4-BE49-F238E27FC236}">
              <a16:creationId xmlns:a16="http://schemas.microsoft.com/office/drawing/2014/main" id="{42E5BC1A-5B79-47ED-BDF1-47E7842415B5}"/>
            </a:ext>
          </a:extLst>
        </xdr:cNvPr>
        <xdr:cNvSpPr txBox="1"/>
      </xdr:nvSpPr>
      <xdr:spPr>
        <a:xfrm>
          <a:off x="767722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9" name="n_3mainValue【図書館】&#10;一人当たり面積">
          <a:extLst>
            <a:ext uri="{FF2B5EF4-FFF2-40B4-BE49-F238E27FC236}">
              <a16:creationId xmlns:a16="http://schemas.microsoft.com/office/drawing/2014/main" id="{9D379362-2A7A-42D2-83FF-0FB2260B4FCA}"/>
            </a:ext>
          </a:extLst>
        </xdr:cNvPr>
        <xdr:cNvSpPr txBox="1"/>
      </xdr:nvSpPr>
      <xdr:spPr>
        <a:xfrm>
          <a:off x="686442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14712</xdr:rowOff>
    </xdr:from>
    <xdr:ext cx="469744" cy="259045"/>
    <xdr:sp macro="" textlink="">
      <xdr:nvSpPr>
        <xdr:cNvPr id="150" name="n_4mainValue【図書館】&#10;一人当たり面積">
          <a:extLst>
            <a:ext uri="{FF2B5EF4-FFF2-40B4-BE49-F238E27FC236}">
              <a16:creationId xmlns:a16="http://schemas.microsoft.com/office/drawing/2014/main" id="{A4000A50-B1F4-467A-9563-66810E1E2AF2}"/>
            </a:ext>
          </a:extLst>
        </xdr:cNvPr>
        <xdr:cNvSpPr txBox="1"/>
      </xdr:nvSpPr>
      <xdr:spPr>
        <a:xfrm>
          <a:off x="6070677" y="695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604592C-1635-427E-A5A8-9B639EFCED92}"/>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ACBA8668-A4EE-477E-8277-325B8F2AAE0B}"/>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B317D2C-22B8-47F5-B41D-AAAB2BA5D50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1CAB48D0-4E82-407E-81FC-7D033DF2406D}"/>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557C1692-B636-4761-BD67-057D1E96F105}"/>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632FE6AC-E19A-4FE6-800C-7825FFA81284}"/>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AD27612-6630-42E1-9E9D-0F98BFB6D9D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C998F6F-D201-418F-827F-08A22B05BAF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1B473812-9044-4211-887D-0FAC9FE76665}"/>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630AD93-7989-45BF-BD99-DF5711EED22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FE06F12-E2C2-4AC3-B99A-976C037892F7}"/>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C1D7CAF1-1596-45A9-A4C5-CA6237564CF4}"/>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C3705D5E-7C03-4CB4-A97B-967AD2B7DFAD}"/>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C945A5C7-F730-4221-BFB6-952355CE3FFC}"/>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A7F8994C-178E-4E85-92C5-F79FC19D4E2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2D0248B0-697F-4ED9-8D49-C72492FEA862}"/>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332DB14-B761-432E-BC84-CE0478B8ACF9}"/>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CC95455-2509-43F1-9207-32636AC2789D}"/>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E93095C-9BEA-462F-A151-F985FF34866A}"/>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1AFB0548-51B1-43CE-9342-CD2966F26EB0}"/>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F48DB179-B8BD-4D3D-871A-3EF01E6E37C9}"/>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487A720-99E8-4C0C-BB24-A0949A0D3C1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582E3CE-FD68-4C8C-BB18-9B5EB1DB4035}"/>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AFBE7604-7884-4567-973E-7D0F9471CD4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a:extLst>
            <a:ext uri="{FF2B5EF4-FFF2-40B4-BE49-F238E27FC236}">
              <a16:creationId xmlns:a16="http://schemas.microsoft.com/office/drawing/2014/main" id="{A047A01C-E737-469C-871C-F9DA4635A82F}"/>
            </a:ext>
          </a:extLst>
        </xdr:cNvPr>
        <xdr:cNvCxnSpPr/>
      </xdr:nvCxnSpPr>
      <xdr:spPr>
        <a:xfrm flipV="1">
          <a:off x="4177665" y="9222105"/>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9BBB35A0-C299-4B1D-907F-0ACBBE8F98ED}"/>
            </a:ext>
          </a:extLst>
        </xdr:cNvPr>
        <xdr:cNvSpPr txBox="1"/>
      </xdr:nvSpPr>
      <xdr:spPr>
        <a:xfrm>
          <a:off x="42164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a:extLst>
            <a:ext uri="{FF2B5EF4-FFF2-40B4-BE49-F238E27FC236}">
              <a16:creationId xmlns:a16="http://schemas.microsoft.com/office/drawing/2014/main" id="{2B07B4E8-9D39-46A1-9294-32A96EDA7978}"/>
            </a:ext>
          </a:extLst>
        </xdr:cNvPr>
        <xdr:cNvCxnSpPr/>
      </xdr:nvCxnSpPr>
      <xdr:spPr>
        <a:xfrm>
          <a:off x="4108450" y="10578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4D0B0FA8-E051-4B2B-9C82-F25EFB339FD4}"/>
            </a:ext>
          </a:extLst>
        </xdr:cNvPr>
        <xdr:cNvSpPr txBox="1"/>
      </xdr:nvSpPr>
      <xdr:spPr>
        <a:xfrm>
          <a:off x="4216400" y="900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a:extLst>
            <a:ext uri="{FF2B5EF4-FFF2-40B4-BE49-F238E27FC236}">
              <a16:creationId xmlns:a16="http://schemas.microsoft.com/office/drawing/2014/main" id="{600D7851-A38A-4E05-BAE6-BA66C786BDB7}"/>
            </a:ext>
          </a:extLst>
        </xdr:cNvPr>
        <xdr:cNvCxnSpPr/>
      </xdr:nvCxnSpPr>
      <xdr:spPr>
        <a:xfrm>
          <a:off x="4108450" y="9222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0ED0EEF-1165-417F-AD72-76537D9CE540}"/>
            </a:ext>
          </a:extLst>
        </xdr:cNvPr>
        <xdr:cNvSpPr txBox="1"/>
      </xdr:nvSpPr>
      <xdr:spPr>
        <a:xfrm>
          <a:off x="4216400" y="9909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a:extLst>
            <a:ext uri="{FF2B5EF4-FFF2-40B4-BE49-F238E27FC236}">
              <a16:creationId xmlns:a16="http://schemas.microsoft.com/office/drawing/2014/main" id="{C06291D1-7632-4290-B56B-05AB8278E719}"/>
            </a:ext>
          </a:extLst>
        </xdr:cNvPr>
        <xdr:cNvSpPr/>
      </xdr:nvSpPr>
      <xdr:spPr>
        <a:xfrm>
          <a:off x="4127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a:extLst>
            <a:ext uri="{FF2B5EF4-FFF2-40B4-BE49-F238E27FC236}">
              <a16:creationId xmlns:a16="http://schemas.microsoft.com/office/drawing/2014/main" id="{FE5627CE-C6F9-4041-A6F1-DF659BEFC4E8}"/>
            </a:ext>
          </a:extLst>
        </xdr:cNvPr>
        <xdr:cNvSpPr/>
      </xdr:nvSpPr>
      <xdr:spPr>
        <a:xfrm>
          <a:off x="3384550" y="9913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a:extLst>
            <a:ext uri="{FF2B5EF4-FFF2-40B4-BE49-F238E27FC236}">
              <a16:creationId xmlns:a16="http://schemas.microsoft.com/office/drawing/2014/main" id="{7AF65F51-FA3B-4473-90A1-42A78279694E}"/>
            </a:ext>
          </a:extLst>
        </xdr:cNvPr>
        <xdr:cNvSpPr/>
      </xdr:nvSpPr>
      <xdr:spPr>
        <a:xfrm>
          <a:off x="257175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8344FA0C-94F1-499F-9504-6E74782E3609}"/>
            </a:ext>
          </a:extLst>
        </xdr:cNvPr>
        <xdr:cNvSpPr/>
      </xdr:nvSpPr>
      <xdr:spPr>
        <a:xfrm>
          <a:off x="1778000" y="9864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DF70750C-A4F6-4917-96B2-07279F706059}"/>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8F64A00-A6EA-46F3-A67E-E2F093CAE77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27F4DF6-17C2-43E5-B237-E001610666C9}"/>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D391323-CFAF-434B-BF62-E0726E2E2492}"/>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27CE351-A40E-4060-9061-5AA1CB8B0E27}"/>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3FB99C8-C8E8-478C-92AC-8556C46CF667}"/>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164465</xdr:rowOff>
    </xdr:from>
    <xdr:to>
      <xdr:col>24</xdr:col>
      <xdr:colOff>114300</xdr:colOff>
      <xdr:row>59</xdr:row>
      <xdr:rowOff>94615</xdr:rowOff>
    </xdr:to>
    <xdr:sp macro="" textlink="">
      <xdr:nvSpPr>
        <xdr:cNvPr id="191" name="楕円 190">
          <a:extLst>
            <a:ext uri="{FF2B5EF4-FFF2-40B4-BE49-F238E27FC236}">
              <a16:creationId xmlns:a16="http://schemas.microsoft.com/office/drawing/2014/main" id="{CE6E4FFA-5C3D-449B-80BC-305DB2AEEC26}"/>
            </a:ext>
          </a:extLst>
        </xdr:cNvPr>
        <xdr:cNvSpPr/>
      </xdr:nvSpPr>
      <xdr:spPr>
        <a:xfrm>
          <a:off x="4127500" y="9746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15892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8E73B9BD-D9BB-4C33-92B1-59CF95262154}"/>
            </a:ext>
          </a:extLst>
        </xdr:cNvPr>
        <xdr:cNvSpPr txBox="1"/>
      </xdr:nvSpPr>
      <xdr:spPr>
        <a:xfrm>
          <a:off x="4216400"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88265</xdr:rowOff>
    </xdr:from>
    <xdr:to>
      <xdr:col>20</xdr:col>
      <xdr:colOff>38100</xdr:colOff>
      <xdr:row>58</xdr:row>
      <xdr:rowOff>18415</xdr:rowOff>
    </xdr:to>
    <xdr:sp macro="" textlink="">
      <xdr:nvSpPr>
        <xdr:cNvPr id="193" name="楕円 192">
          <a:extLst>
            <a:ext uri="{FF2B5EF4-FFF2-40B4-BE49-F238E27FC236}">
              <a16:creationId xmlns:a16="http://schemas.microsoft.com/office/drawing/2014/main" id="{37FF945B-5DD8-4E3F-AD97-EFB72C1B63D1}"/>
            </a:ext>
          </a:extLst>
        </xdr:cNvPr>
        <xdr:cNvSpPr/>
      </xdr:nvSpPr>
      <xdr:spPr>
        <a:xfrm>
          <a:off x="3384550" y="9505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139065</xdr:rowOff>
    </xdr:from>
    <xdr:to>
      <xdr:col>24</xdr:col>
      <xdr:colOff>63500</xdr:colOff>
      <xdr:row>59</xdr:row>
      <xdr:rowOff>43815</xdr:rowOff>
    </xdr:to>
    <xdr:cxnSp macro="">
      <xdr:nvCxnSpPr>
        <xdr:cNvPr id="194" name="直線コネクタ 193">
          <a:extLst>
            <a:ext uri="{FF2B5EF4-FFF2-40B4-BE49-F238E27FC236}">
              <a16:creationId xmlns:a16="http://schemas.microsoft.com/office/drawing/2014/main" id="{1AD4E802-162D-41DF-88C3-A33D41093268}"/>
            </a:ext>
          </a:extLst>
        </xdr:cNvPr>
        <xdr:cNvCxnSpPr/>
      </xdr:nvCxnSpPr>
      <xdr:spPr>
        <a:xfrm>
          <a:off x="3429000" y="9556115"/>
          <a:ext cx="749300"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90170</xdr:rowOff>
    </xdr:from>
    <xdr:to>
      <xdr:col>15</xdr:col>
      <xdr:colOff>101600</xdr:colOff>
      <xdr:row>58</xdr:row>
      <xdr:rowOff>20320</xdr:rowOff>
    </xdr:to>
    <xdr:sp macro="" textlink="">
      <xdr:nvSpPr>
        <xdr:cNvPr id="195" name="楕円 194">
          <a:extLst>
            <a:ext uri="{FF2B5EF4-FFF2-40B4-BE49-F238E27FC236}">
              <a16:creationId xmlns:a16="http://schemas.microsoft.com/office/drawing/2014/main" id="{40C2848B-C539-49C6-8A72-340E65557ECC}"/>
            </a:ext>
          </a:extLst>
        </xdr:cNvPr>
        <xdr:cNvSpPr/>
      </xdr:nvSpPr>
      <xdr:spPr>
        <a:xfrm>
          <a:off x="2571750" y="9507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139065</xdr:rowOff>
    </xdr:from>
    <xdr:to>
      <xdr:col>19</xdr:col>
      <xdr:colOff>177800</xdr:colOff>
      <xdr:row>57</xdr:row>
      <xdr:rowOff>140970</xdr:rowOff>
    </xdr:to>
    <xdr:cxnSp macro="">
      <xdr:nvCxnSpPr>
        <xdr:cNvPr id="196" name="直線コネクタ 195">
          <a:extLst>
            <a:ext uri="{FF2B5EF4-FFF2-40B4-BE49-F238E27FC236}">
              <a16:creationId xmlns:a16="http://schemas.microsoft.com/office/drawing/2014/main" id="{6854A9BF-F1F1-45E5-AEAD-062BBE7719D4}"/>
            </a:ext>
          </a:extLst>
        </xdr:cNvPr>
        <xdr:cNvCxnSpPr/>
      </xdr:nvCxnSpPr>
      <xdr:spPr>
        <a:xfrm flipV="1">
          <a:off x="2622550" y="955611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88265</xdr:rowOff>
    </xdr:from>
    <xdr:to>
      <xdr:col>10</xdr:col>
      <xdr:colOff>165100</xdr:colOff>
      <xdr:row>58</xdr:row>
      <xdr:rowOff>18415</xdr:rowOff>
    </xdr:to>
    <xdr:sp macro="" textlink="">
      <xdr:nvSpPr>
        <xdr:cNvPr id="197" name="楕円 196">
          <a:extLst>
            <a:ext uri="{FF2B5EF4-FFF2-40B4-BE49-F238E27FC236}">
              <a16:creationId xmlns:a16="http://schemas.microsoft.com/office/drawing/2014/main" id="{D3A11CCF-F042-4CC7-82C2-96B59AC1D407}"/>
            </a:ext>
          </a:extLst>
        </xdr:cNvPr>
        <xdr:cNvSpPr/>
      </xdr:nvSpPr>
      <xdr:spPr>
        <a:xfrm>
          <a:off x="1778000" y="950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139065</xdr:rowOff>
    </xdr:from>
    <xdr:to>
      <xdr:col>15</xdr:col>
      <xdr:colOff>50800</xdr:colOff>
      <xdr:row>57</xdr:row>
      <xdr:rowOff>140970</xdr:rowOff>
    </xdr:to>
    <xdr:cxnSp macro="">
      <xdr:nvCxnSpPr>
        <xdr:cNvPr id="198" name="直線コネクタ 197">
          <a:extLst>
            <a:ext uri="{FF2B5EF4-FFF2-40B4-BE49-F238E27FC236}">
              <a16:creationId xmlns:a16="http://schemas.microsoft.com/office/drawing/2014/main" id="{8343518D-FBB7-4DBB-9A8E-863211231112}"/>
            </a:ext>
          </a:extLst>
        </xdr:cNvPr>
        <xdr:cNvCxnSpPr/>
      </xdr:nvCxnSpPr>
      <xdr:spPr>
        <a:xfrm>
          <a:off x="1828800" y="955611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88265</xdr:rowOff>
    </xdr:from>
    <xdr:to>
      <xdr:col>6</xdr:col>
      <xdr:colOff>38100</xdr:colOff>
      <xdr:row>58</xdr:row>
      <xdr:rowOff>18415</xdr:rowOff>
    </xdr:to>
    <xdr:sp macro="" textlink="">
      <xdr:nvSpPr>
        <xdr:cNvPr id="199" name="楕円 198">
          <a:extLst>
            <a:ext uri="{FF2B5EF4-FFF2-40B4-BE49-F238E27FC236}">
              <a16:creationId xmlns:a16="http://schemas.microsoft.com/office/drawing/2014/main" id="{CE2C3256-6FEA-497D-9646-7D9137C634E3}"/>
            </a:ext>
          </a:extLst>
        </xdr:cNvPr>
        <xdr:cNvSpPr/>
      </xdr:nvSpPr>
      <xdr:spPr>
        <a:xfrm>
          <a:off x="984250" y="9505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139065</xdr:rowOff>
    </xdr:from>
    <xdr:to>
      <xdr:col>10</xdr:col>
      <xdr:colOff>114300</xdr:colOff>
      <xdr:row>57</xdr:row>
      <xdr:rowOff>139065</xdr:rowOff>
    </xdr:to>
    <xdr:cxnSp macro="">
      <xdr:nvCxnSpPr>
        <xdr:cNvPr id="200" name="直線コネクタ 199">
          <a:extLst>
            <a:ext uri="{FF2B5EF4-FFF2-40B4-BE49-F238E27FC236}">
              <a16:creationId xmlns:a16="http://schemas.microsoft.com/office/drawing/2014/main" id="{9B268319-E9CA-40A8-88FE-E62076DE4552}"/>
            </a:ext>
          </a:extLst>
        </xdr:cNvPr>
        <xdr:cNvCxnSpPr/>
      </xdr:nvCxnSpPr>
      <xdr:spPr>
        <a:xfrm>
          <a:off x="1028700" y="95561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a:extLst>
            <a:ext uri="{FF2B5EF4-FFF2-40B4-BE49-F238E27FC236}">
              <a16:creationId xmlns:a16="http://schemas.microsoft.com/office/drawing/2014/main" id="{68940250-8CC0-450D-8303-078A0F806EB8}"/>
            </a:ext>
          </a:extLst>
        </xdr:cNvPr>
        <xdr:cNvSpPr txBox="1"/>
      </xdr:nvSpPr>
      <xdr:spPr>
        <a:xfrm>
          <a:off x="32391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2" name="n_2aveValue【体育館・プール】&#10;有形固定資産減価償却率">
          <a:extLst>
            <a:ext uri="{FF2B5EF4-FFF2-40B4-BE49-F238E27FC236}">
              <a16:creationId xmlns:a16="http://schemas.microsoft.com/office/drawing/2014/main" id="{18250738-0BD4-4731-B372-FB09E4A9FFEF}"/>
            </a:ext>
          </a:extLst>
        </xdr:cNvPr>
        <xdr:cNvSpPr txBox="1"/>
      </xdr:nvSpPr>
      <xdr:spPr>
        <a:xfrm>
          <a:off x="2439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a:extLst>
            <a:ext uri="{FF2B5EF4-FFF2-40B4-BE49-F238E27FC236}">
              <a16:creationId xmlns:a16="http://schemas.microsoft.com/office/drawing/2014/main" id="{9D8B65A1-F413-44CE-80CC-B3089110334F}"/>
            </a:ext>
          </a:extLst>
        </xdr:cNvPr>
        <xdr:cNvSpPr txBox="1"/>
      </xdr:nvSpPr>
      <xdr:spPr>
        <a:xfrm>
          <a:off x="164529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E610B5BC-5B7E-40DB-A14C-B498923A8020}"/>
            </a:ext>
          </a:extLst>
        </xdr:cNvPr>
        <xdr:cNvSpPr txBox="1"/>
      </xdr:nvSpPr>
      <xdr:spPr>
        <a:xfrm>
          <a:off x="8515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34942</xdr:rowOff>
    </xdr:from>
    <xdr:ext cx="405111" cy="259045"/>
    <xdr:sp macro="" textlink="">
      <xdr:nvSpPr>
        <xdr:cNvPr id="205" name="n_1mainValue【体育館・プール】&#10;有形固定資産減価償却率">
          <a:extLst>
            <a:ext uri="{FF2B5EF4-FFF2-40B4-BE49-F238E27FC236}">
              <a16:creationId xmlns:a16="http://schemas.microsoft.com/office/drawing/2014/main" id="{85E0E1F2-744F-48CE-910F-04D13983D65B}"/>
            </a:ext>
          </a:extLst>
        </xdr:cNvPr>
        <xdr:cNvSpPr txBox="1"/>
      </xdr:nvSpPr>
      <xdr:spPr>
        <a:xfrm>
          <a:off x="3239144"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36847</xdr:rowOff>
    </xdr:from>
    <xdr:ext cx="405111" cy="259045"/>
    <xdr:sp macro="" textlink="">
      <xdr:nvSpPr>
        <xdr:cNvPr id="206" name="n_2mainValue【体育館・プール】&#10;有形固定資産減価償却率">
          <a:extLst>
            <a:ext uri="{FF2B5EF4-FFF2-40B4-BE49-F238E27FC236}">
              <a16:creationId xmlns:a16="http://schemas.microsoft.com/office/drawing/2014/main" id="{B544BB8D-ECEA-4923-85C8-144DE9E9CFE7}"/>
            </a:ext>
          </a:extLst>
        </xdr:cNvPr>
        <xdr:cNvSpPr txBox="1"/>
      </xdr:nvSpPr>
      <xdr:spPr>
        <a:xfrm>
          <a:off x="2439044"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34942</xdr:rowOff>
    </xdr:from>
    <xdr:ext cx="405111" cy="259045"/>
    <xdr:sp macro="" textlink="">
      <xdr:nvSpPr>
        <xdr:cNvPr id="207" name="n_3mainValue【体育館・プール】&#10;有形固定資産減価償却率">
          <a:extLst>
            <a:ext uri="{FF2B5EF4-FFF2-40B4-BE49-F238E27FC236}">
              <a16:creationId xmlns:a16="http://schemas.microsoft.com/office/drawing/2014/main" id="{536F675D-2A21-49C0-A086-04D8CE9397C3}"/>
            </a:ext>
          </a:extLst>
        </xdr:cNvPr>
        <xdr:cNvSpPr txBox="1"/>
      </xdr:nvSpPr>
      <xdr:spPr>
        <a:xfrm>
          <a:off x="1645294"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34942</xdr:rowOff>
    </xdr:from>
    <xdr:ext cx="405111" cy="259045"/>
    <xdr:sp macro="" textlink="">
      <xdr:nvSpPr>
        <xdr:cNvPr id="208" name="n_4mainValue【体育館・プール】&#10;有形固定資産減価償却率">
          <a:extLst>
            <a:ext uri="{FF2B5EF4-FFF2-40B4-BE49-F238E27FC236}">
              <a16:creationId xmlns:a16="http://schemas.microsoft.com/office/drawing/2014/main" id="{28A489C1-43B2-405B-BAEF-91C714861602}"/>
            </a:ext>
          </a:extLst>
        </xdr:cNvPr>
        <xdr:cNvSpPr txBox="1"/>
      </xdr:nvSpPr>
      <xdr:spPr>
        <a:xfrm>
          <a:off x="851544"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FA205BB-CC71-477E-A9C9-EEEC7472FC3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5DF2013-E2CA-4CB6-8F9F-92AEFB4E015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A3F3767-D5C0-4CD6-A802-98715FB803A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5A17457-027A-4FB5-9B87-05FA8AD95E4F}"/>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A9D600E-42D5-42F5-BF6D-E858C270FCC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ABFDD24-6FC0-4507-BC07-A930F8678964}"/>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D465762-B178-4A61-BA21-3EF8DC2C363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BF645A8-730E-4D32-9B50-F5FA02617AB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D96373A-E468-40B1-8162-7C4676CE745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24F9ADE-AB8A-404D-923C-00E142C2756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2DA09AD4-E4E9-414B-A685-E02BADC8F45C}"/>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47A5C6FB-ECA8-44AD-A111-F8697A66D2C3}"/>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5B1C7A95-BF8C-4E38-B04D-B36EF0972F1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66885053-8F9A-4411-AC6F-13BFD31433A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2C07D9D4-DEB9-4F3F-8F68-AEC5B07F9C2C}"/>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5460CC20-55CC-43D8-A9AC-762437D17942}"/>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362F7F39-869D-4809-A6F7-7BA8FDAEC242}"/>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5B8E3F79-7579-40ED-A3A8-9B9BD847C2F2}"/>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14A5586-DE66-456A-A8AB-C1627FA4458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FC2ED3FD-F84D-48FF-90DD-9D2BEF077499}"/>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A6751FF-E597-4904-ABE1-C44004CDEB1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6CC92C0-F8AE-40EA-97E3-EBDF851D135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5D4F8502-3C7C-4C12-B9B0-6336E5FD28F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43725F5E-0E2D-4710-B0E8-70373D0C4990}"/>
            </a:ext>
          </a:extLst>
        </xdr:cNvPr>
        <xdr:cNvCxnSpPr/>
      </xdr:nvCxnSpPr>
      <xdr:spPr>
        <a:xfrm flipV="1">
          <a:off x="9429115" y="9411970"/>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C2FA53A7-22B4-4DA0-B6EF-F2FA34B48314}"/>
            </a:ext>
          </a:extLst>
        </xdr:cNvPr>
        <xdr:cNvSpPr txBox="1"/>
      </xdr:nvSpPr>
      <xdr:spPr>
        <a:xfrm>
          <a:off x="946785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B2551335-9CC7-488A-B076-88E56B03B8EA}"/>
            </a:ext>
          </a:extLst>
        </xdr:cNvPr>
        <xdr:cNvCxnSpPr/>
      </xdr:nvCxnSpPr>
      <xdr:spPr>
        <a:xfrm>
          <a:off x="935990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a:extLst>
            <a:ext uri="{FF2B5EF4-FFF2-40B4-BE49-F238E27FC236}">
              <a16:creationId xmlns:a16="http://schemas.microsoft.com/office/drawing/2014/main" id="{D94D693E-0762-4FA9-B0A4-824C850B813E}"/>
            </a:ext>
          </a:extLst>
        </xdr:cNvPr>
        <xdr:cNvSpPr txBox="1"/>
      </xdr:nvSpPr>
      <xdr:spPr>
        <a:xfrm>
          <a:off x="946785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a:extLst>
            <a:ext uri="{FF2B5EF4-FFF2-40B4-BE49-F238E27FC236}">
              <a16:creationId xmlns:a16="http://schemas.microsoft.com/office/drawing/2014/main" id="{70DA9D5D-356E-4B4D-A9CF-4DC15BED85F2}"/>
            </a:ext>
          </a:extLst>
        </xdr:cNvPr>
        <xdr:cNvCxnSpPr/>
      </xdr:nvCxnSpPr>
      <xdr:spPr>
        <a:xfrm>
          <a:off x="9359900" y="9411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a:extLst>
            <a:ext uri="{FF2B5EF4-FFF2-40B4-BE49-F238E27FC236}">
              <a16:creationId xmlns:a16="http://schemas.microsoft.com/office/drawing/2014/main" id="{1A21A7DB-056C-4DC0-A906-4DC3D3E64F01}"/>
            </a:ext>
          </a:extLst>
        </xdr:cNvPr>
        <xdr:cNvSpPr txBox="1"/>
      </xdr:nvSpPr>
      <xdr:spPr>
        <a:xfrm>
          <a:off x="9467850" y="10134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a:extLst>
            <a:ext uri="{FF2B5EF4-FFF2-40B4-BE49-F238E27FC236}">
              <a16:creationId xmlns:a16="http://schemas.microsoft.com/office/drawing/2014/main" id="{9750C537-47D0-4B8B-8C9B-8CEDD523A7C0}"/>
            </a:ext>
          </a:extLst>
        </xdr:cNvPr>
        <xdr:cNvSpPr/>
      </xdr:nvSpPr>
      <xdr:spPr>
        <a:xfrm>
          <a:off x="9398000" y="10156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a:extLst>
            <a:ext uri="{FF2B5EF4-FFF2-40B4-BE49-F238E27FC236}">
              <a16:creationId xmlns:a16="http://schemas.microsoft.com/office/drawing/2014/main" id="{84DC82EE-6654-46B1-B6CC-74B0D535292E}"/>
            </a:ext>
          </a:extLst>
        </xdr:cNvPr>
        <xdr:cNvSpPr/>
      </xdr:nvSpPr>
      <xdr:spPr>
        <a:xfrm>
          <a:off x="8636000" y="10167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a:extLst>
            <a:ext uri="{FF2B5EF4-FFF2-40B4-BE49-F238E27FC236}">
              <a16:creationId xmlns:a16="http://schemas.microsoft.com/office/drawing/2014/main" id="{20AB5107-43A2-497B-866B-A656935D7409}"/>
            </a:ext>
          </a:extLst>
        </xdr:cNvPr>
        <xdr:cNvSpPr/>
      </xdr:nvSpPr>
      <xdr:spPr>
        <a:xfrm>
          <a:off x="78422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a:extLst>
            <a:ext uri="{FF2B5EF4-FFF2-40B4-BE49-F238E27FC236}">
              <a16:creationId xmlns:a16="http://schemas.microsoft.com/office/drawing/2014/main" id="{71E27D90-1650-4BAE-88DE-DB7E354EBFC4}"/>
            </a:ext>
          </a:extLst>
        </xdr:cNvPr>
        <xdr:cNvSpPr/>
      </xdr:nvSpPr>
      <xdr:spPr>
        <a:xfrm>
          <a:off x="7029450" y="1014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a:extLst>
            <a:ext uri="{FF2B5EF4-FFF2-40B4-BE49-F238E27FC236}">
              <a16:creationId xmlns:a16="http://schemas.microsoft.com/office/drawing/2014/main" id="{52B8B2DF-E32E-4C31-BCE7-6C874B83F2B8}"/>
            </a:ext>
          </a:extLst>
        </xdr:cNvPr>
        <xdr:cNvSpPr/>
      </xdr:nvSpPr>
      <xdr:spPr>
        <a:xfrm>
          <a:off x="62357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69BC9EF-5467-468C-A1FC-3580350B5FA9}"/>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84B1997-60C7-44C0-9F7E-5445DCFD6771}"/>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7EDFF09-F8D3-4F99-A11F-8705BC9B2154}"/>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D7B69FB-A4B0-4219-B08E-6C25352AECC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EF70962-2871-4BAE-9700-FE5111EC9D7C}"/>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59690</xdr:rowOff>
    </xdr:from>
    <xdr:to>
      <xdr:col>55</xdr:col>
      <xdr:colOff>50800</xdr:colOff>
      <xdr:row>58</xdr:row>
      <xdr:rowOff>161290</xdr:rowOff>
    </xdr:to>
    <xdr:sp macro="" textlink="">
      <xdr:nvSpPr>
        <xdr:cNvPr id="248" name="楕円 247">
          <a:extLst>
            <a:ext uri="{FF2B5EF4-FFF2-40B4-BE49-F238E27FC236}">
              <a16:creationId xmlns:a16="http://schemas.microsoft.com/office/drawing/2014/main" id="{D61BDC48-6B3B-4A6C-923B-8324F846784E}"/>
            </a:ext>
          </a:extLst>
        </xdr:cNvPr>
        <xdr:cNvSpPr/>
      </xdr:nvSpPr>
      <xdr:spPr>
        <a:xfrm>
          <a:off x="9398000" y="9641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82567</xdr:rowOff>
    </xdr:from>
    <xdr:ext cx="469744" cy="259045"/>
    <xdr:sp macro="" textlink="">
      <xdr:nvSpPr>
        <xdr:cNvPr id="249" name="【体育館・プール】&#10;一人当たり面積該当値テキスト">
          <a:extLst>
            <a:ext uri="{FF2B5EF4-FFF2-40B4-BE49-F238E27FC236}">
              <a16:creationId xmlns:a16="http://schemas.microsoft.com/office/drawing/2014/main" id="{6875F7E7-3B0E-458C-A311-4A3213C03DEF}"/>
            </a:ext>
          </a:extLst>
        </xdr:cNvPr>
        <xdr:cNvSpPr txBox="1"/>
      </xdr:nvSpPr>
      <xdr:spPr>
        <a:xfrm>
          <a:off x="9467850" y="949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55880</xdr:rowOff>
    </xdr:from>
    <xdr:to>
      <xdr:col>50</xdr:col>
      <xdr:colOff>165100</xdr:colOff>
      <xdr:row>58</xdr:row>
      <xdr:rowOff>157480</xdr:rowOff>
    </xdr:to>
    <xdr:sp macro="" textlink="">
      <xdr:nvSpPr>
        <xdr:cNvPr id="250" name="楕円 249">
          <a:extLst>
            <a:ext uri="{FF2B5EF4-FFF2-40B4-BE49-F238E27FC236}">
              <a16:creationId xmlns:a16="http://schemas.microsoft.com/office/drawing/2014/main" id="{FD01E3AF-2EFE-489B-BC38-9537838C4054}"/>
            </a:ext>
          </a:extLst>
        </xdr:cNvPr>
        <xdr:cNvSpPr/>
      </xdr:nvSpPr>
      <xdr:spPr>
        <a:xfrm>
          <a:off x="86360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106680</xdr:rowOff>
    </xdr:from>
    <xdr:to>
      <xdr:col>55</xdr:col>
      <xdr:colOff>0</xdr:colOff>
      <xdr:row>58</xdr:row>
      <xdr:rowOff>110490</xdr:rowOff>
    </xdr:to>
    <xdr:cxnSp macro="">
      <xdr:nvCxnSpPr>
        <xdr:cNvPr id="251" name="直線コネクタ 250">
          <a:extLst>
            <a:ext uri="{FF2B5EF4-FFF2-40B4-BE49-F238E27FC236}">
              <a16:creationId xmlns:a16="http://schemas.microsoft.com/office/drawing/2014/main" id="{C03FB83E-DC2E-48C5-AF39-EFA09F2EAB28}"/>
            </a:ext>
          </a:extLst>
        </xdr:cNvPr>
        <xdr:cNvCxnSpPr/>
      </xdr:nvCxnSpPr>
      <xdr:spPr>
        <a:xfrm>
          <a:off x="8686800" y="968883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71120</xdr:rowOff>
    </xdr:from>
    <xdr:to>
      <xdr:col>46</xdr:col>
      <xdr:colOff>38100</xdr:colOff>
      <xdr:row>59</xdr:row>
      <xdr:rowOff>1270</xdr:rowOff>
    </xdr:to>
    <xdr:sp macro="" textlink="">
      <xdr:nvSpPr>
        <xdr:cNvPr id="252" name="楕円 251">
          <a:extLst>
            <a:ext uri="{FF2B5EF4-FFF2-40B4-BE49-F238E27FC236}">
              <a16:creationId xmlns:a16="http://schemas.microsoft.com/office/drawing/2014/main" id="{547A95B5-A0AF-4AC8-844C-C56C416941CE}"/>
            </a:ext>
          </a:extLst>
        </xdr:cNvPr>
        <xdr:cNvSpPr/>
      </xdr:nvSpPr>
      <xdr:spPr>
        <a:xfrm>
          <a:off x="7842250" y="9653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106680</xdr:rowOff>
    </xdr:from>
    <xdr:to>
      <xdr:col>50</xdr:col>
      <xdr:colOff>114300</xdr:colOff>
      <xdr:row>58</xdr:row>
      <xdr:rowOff>121920</xdr:rowOff>
    </xdr:to>
    <xdr:cxnSp macro="">
      <xdr:nvCxnSpPr>
        <xdr:cNvPr id="253" name="直線コネクタ 252">
          <a:extLst>
            <a:ext uri="{FF2B5EF4-FFF2-40B4-BE49-F238E27FC236}">
              <a16:creationId xmlns:a16="http://schemas.microsoft.com/office/drawing/2014/main" id="{9EA992B4-381D-482E-9306-65746FEE91DB}"/>
            </a:ext>
          </a:extLst>
        </xdr:cNvPr>
        <xdr:cNvCxnSpPr/>
      </xdr:nvCxnSpPr>
      <xdr:spPr>
        <a:xfrm flipV="1">
          <a:off x="7886700" y="968883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86360</xdr:rowOff>
    </xdr:from>
    <xdr:to>
      <xdr:col>41</xdr:col>
      <xdr:colOff>101600</xdr:colOff>
      <xdr:row>59</xdr:row>
      <xdr:rowOff>16510</xdr:rowOff>
    </xdr:to>
    <xdr:sp macro="" textlink="">
      <xdr:nvSpPr>
        <xdr:cNvPr id="254" name="楕円 253">
          <a:extLst>
            <a:ext uri="{FF2B5EF4-FFF2-40B4-BE49-F238E27FC236}">
              <a16:creationId xmlns:a16="http://schemas.microsoft.com/office/drawing/2014/main" id="{20BADB50-ABC6-4BF4-B567-CC80C4FCD03D}"/>
            </a:ext>
          </a:extLst>
        </xdr:cNvPr>
        <xdr:cNvSpPr/>
      </xdr:nvSpPr>
      <xdr:spPr>
        <a:xfrm>
          <a:off x="7029450" y="9668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121920</xdr:rowOff>
    </xdr:from>
    <xdr:to>
      <xdr:col>45</xdr:col>
      <xdr:colOff>177800</xdr:colOff>
      <xdr:row>58</xdr:row>
      <xdr:rowOff>137160</xdr:rowOff>
    </xdr:to>
    <xdr:cxnSp macro="">
      <xdr:nvCxnSpPr>
        <xdr:cNvPr id="255" name="直線コネクタ 254">
          <a:extLst>
            <a:ext uri="{FF2B5EF4-FFF2-40B4-BE49-F238E27FC236}">
              <a16:creationId xmlns:a16="http://schemas.microsoft.com/office/drawing/2014/main" id="{5B6B3070-9EE8-4A62-BA2F-F170C2E7308B}"/>
            </a:ext>
          </a:extLst>
        </xdr:cNvPr>
        <xdr:cNvCxnSpPr/>
      </xdr:nvCxnSpPr>
      <xdr:spPr>
        <a:xfrm flipV="1">
          <a:off x="7080250" y="970407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93980</xdr:rowOff>
    </xdr:from>
    <xdr:to>
      <xdr:col>36</xdr:col>
      <xdr:colOff>165100</xdr:colOff>
      <xdr:row>59</xdr:row>
      <xdr:rowOff>24130</xdr:rowOff>
    </xdr:to>
    <xdr:sp macro="" textlink="">
      <xdr:nvSpPr>
        <xdr:cNvPr id="256" name="楕円 255">
          <a:extLst>
            <a:ext uri="{FF2B5EF4-FFF2-40B4-BE49-F238E27FC236}">
              <a16:creationId xmlns:a16="http://schemas.microsoft.com/office/drawing/2014/main" id="{F806322F-824C-4543-A8BF-E72FC7EC813B}"/>
            </a:ext>
          </a:extLst>
        </xdr:cNvPr>
        <xdr:cNvSpPr/>
      </xdr:nvSpPr>
      <xdr:spPr>
        <a:xfrm>
          <a:off x="6235700" y="9676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137160</xdr:rowOff>
    </xdr:from>
    <xdr:to>
      <xdr:col>41</xdr:col>
      <xdr:colOff>50800</xdr:colOff>
      <xdr:row>58</xdr:row>
      <xdr:rowOff>144780</xdr:rowOff>
    </xdr:to>
    <xdr:cxnSp macro="">
      <xdr:nvCxnSpPr>
        <xdr:cNvPr id="257" name="直線コネクタ 256">
          <a:extLst>
            <a:ext uri="{FF2B5EF4-FFF2-40B4-BE49-F238E27FC236}">
              <a16:creationId xmlns:a16="http://schemas.microsoft.com/office/drawing/2014/main" id="{A5D508D1-0BCD-4100-B40E-EFB1C4349E8E}"/>
            </a:ext>
          </a:extLst>
        </xdr:cNvPr>
        <xdr:cNvCxnSpPr/>
      </xdr:nvCxnSpPr>
      <xdr:spPr>
        <a:xfrm flipV="1">
          <a:off x="6286500" y="971931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a:extLst>
            <a:ext uri="{FF2B5EF4-FFF2-40B4-BE49-F238E27FC236}">
              <a16:creationId xmlns:a16="http://schemas.microsoft.com/office/drawing/2014/main" id="{5AD19039-C0EF-4127-990E-BC4799D56EB8}"/>
            </a:ext>
          </a:extLst>
        </xdr:cNvPr>
        <xdr:cNvSpPr txBox="1"/>
      </xdr:nvSpPr>
      <xdr:spPr>
        <a:xfrm>
          <a:off x="845827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a:extLst>
            <a:ext uri="{FF2B5EF4-FFF2-40B4-BE49-F238E27FC236}">
              <a16:creationId xmlns:a16="http://schemas.microsoft.com/office/drawing/2014/main" id="{3D6BFB45-C105-47F5-934E-D06EB612804A}"/>
            </a:ext>
          </a:extLst>
        </xdr:cNvPr>
        <xdr:cNvSpPr txBox="1"/>
      </xdr:nvSpPr>
      <xdr:spPr>
        <a:xfrm>
          <a:off x="76772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60" name="n_3aveValue【体育館・プール】&#10;一人当たり面積">
          <a:extLst>
            <a:ext uri="{FF2B5EF4-FFF2-40B4-BE49-F238E27FC236}">
              <a16:creationId xmlns:a16="http://schemas.microsoft.com/office/drawing/2014/main" id="{70EC1BCF-7547-4198-BF9A-CC5050C3A35D}"/>
            </a:ext>
          </a:extLst>
        </xdr:cNvPr>
        <xdr:cNvSpPr txBox="1"/>
      </xdr:nvSpPr>
      <xdr:spPr>
        <a:xfrm>
          <a:off x="68644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1" name="n_4aveValue【体育館・プール】&#10;一人当たり面積">
          <a:extLst>
            <a:ext uri="{FF2B5EF4-FFF2-40B4-BE49-F238E27FC236}">
              <a16:creationId xmlns:a16="http://schemas.microsoft.com/office/drawing/2014/main" id="{080B5C3F-56C7-4A0C-B06D-543805EB40E4}"/>
            </a:ext>
          </a:extLst>
        </xdr:cNvPr>
        <xdr:cNvSpPr txBox="1"/>
      </xdr:nvSpPr>
      <xdr:spPr>
        <a:xfrm>
          <a:off x="607067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2557</xdr:rowOff>
    </xdr:from>
    <xdr:ext cx="469744" cy="259045"/>
    <xdr:sp macro="" textlink="">
      <xdr:nvSpPr>
        <xdr:cNvPr id="262" name="n_1mainValue【体育館・プール】&#10;一人当たり面積">
          <a:extLst>
            <a:ext uri="{FF2B5EF4-FFF2-40B4-BE49-F238E27FC236}">
              <a16:creationId xmlns:a16="http://schemas.microsoft.com/office/drawing/2014/main" id="{8993CC6A-461F-43B0-83E7-363D3BC7873C}"/>
            </a:ext>
          </a:extLst>
        </xdr:cNvPr>
        <xdr:cNvSpPr txBox="1"/>
      </xdr:nvSpPr>
      <xdr:spPr>
        <a:xfrm>
          <a:off x="8458277" y="941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17797</xdr:rowOff>
    </xdr:from>
    <xdr:ext cx="469744" cy="259045"/>
    <xdr:sp macro="" textlink="">
      <xdr:nvSpPr>
        <xdr:cNvPr id="263" name="n_2mainValue【体育館・プール】&#10;一人当たり面積">
          <a:extLst>
            <a:ext uri="{FF2B5EF4-FFF2-40B4-BE49-F238E27FC236}">
              <a16:creationId xmlns:a16="http://schemas.microsoft.com/office/drawing/2014/main" id="{B3F5DE13-1460-40B7-83A9-231BF138D1D4}"/>
            </a:ext>
          </a:extLst>
        </xdr:cNvPr>
        <xdr:cNvSpPr txBox="1"/>
      </xdr:nvSpPr>
      <xdr:spPr>
        <a:xfrm>
          <a:off x="7677227" y="943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33037</xdr:rowOff>
    </xdr:from>
    <xdr:ext cx="469744" cy="259045"/>
    <xdr:sp macro="" textlink="">
      <xdr:nvSpPr>
        <xdr:cNvPr id="264" name="n_3mainValue【体育館・プール】&#10;一人当たり面積">
          <a:extLst>
            <a:ext uri="{FF2B5EF4-FFF2-40B4-BE49-F238E27FC236}">
              <a16:creationId xmlns:a16="http://schemas.microsoft.com/office/drawing/2014/main" id="{555B7F7F-73F6-41C2-8DCD-93A141415358}"/>
            </a:ext>
          </a:extLst>
        </xdr:cNvPr>
        <xdr:cNvSpPr txBox="1"/>
      </xdr:nvSpPr>
      <xdr:spPr>
        <a:xfrm>
          <a:off x="6864427" y="945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40657</xdr:rowOff>
    </xdr:from>
    <xdr:ext cx="469744" cy="259045"/>
    <xdr:sp macro="" textlink="">
      <xdr:nvSpPr>
        <xdr:cNvPr id="265" name="n_4mainValue【体育館・プール】&#10;一人当たり面積">
          <a:extLst>
            <a:ext uri="{FF2B5EF4-FFF2-40B4-BE49-F238E27FC236}">
              <a16:creationId xmlns:a16="http://schemas.microsoft.com/office/drawing/2014/main" id="{5C7EE7ED-EF6C-47E1-B882-40DB7355CAE5}"/>
            </a:ext>
          </a:extLst>
        </xdr:cNvPr>
        <xdr:cNvSpPr txBox="1"/>
      </xdr:nvSpPr>
      <xdr:spPr>
        <a:xfrm>
          <a:off x="6070677" y="945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6B6C8A5-A735-4E3E-89AC-7DC3CAE8BC3C}"/>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73DCCBE-FD05-47C2-9460-8727A3525CA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A7A72A6-1F28-4E61-BD29-953982B6FF18}"/>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EF8EDCD-76E2-44EC-B0F8-368E6426487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3C934C6-69C7-4F6B-8E29-E4B222E9EDB0}"/>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B350F29-031C-4A81-9AAE-5E56D035D4C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FCF5FEF-A260-4E4B-8A3E-66497F5BD8F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88A257C-77B4-4EE0-A961-72C96CDF7357}"/>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2EAC4C4-4C13-4AE6-954E-2029B16E5946}"/>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E142A98-896D-490C-AE45-896E523155F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4384CCA-7D4A-43FE-808F-23EB8E037F5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2D218FCF-C6FE-4117-8EF3-15E047C6DDF6}"/>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4CE371F1-CD73-4BC6-9663-7FDB3A715F97}"/>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A9D16BB8-7936-4ADC-84F9-330C8BED79C8}"/>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B69D0EAF-9F49-49C2-9E8D-148518696D18}"/>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7193B276-27DC-43C2-B887-12FE7D9BDB71}"/>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16466BD9-8BFD-4525-B541-265ED2990ADF}"/>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41F1CD8-7F51-490C-8217-344D53F64065}"/>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A9F2E71B-FA39-4B4A-B370-EAC425CBBBC8}"/>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17AC53F-685E-47A0-BB55-271705977D9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2A16E6B9-7A47-479F-842A-A0D9C1ADF837}"/>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A4132077-BE17-4359-8AAC-53DB220E84A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6121653A-E00B-4409-BFF6-3EDC3E9A8216}"/>
            </a:ext>
          </a:extLst>
        </xdr:cNvPr>
        <xdr:cNvCxnSpPr/>
      </xdr:nvCxnSpPr>
      <xdr:spPr>
        <a:xfrm flipV="1">
          <a:off x="4177665" y="12901676"/>
          <a:ext cx="0" cy="134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A9939C87-781C-4434-9B68-66A8BCE33E58}"/>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E9C9F88D-1130-421A-B570-63278E36C7BF}"/>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909F606C-EA16-467E-99F4-1C248361B37E}"/>
            </a:ext>
          </a:extLst>
        </xdr:cNvPr>
        <xdr:cNvSpPr txBox="1"/>
      </xdr:nvSpPr>
      <xdr:spPr>
        <a:xfrm>
          <a:off x="4216400" y="12689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a:extLst>
            <a:ext uri="{FF2B5EF4-FFF2-40B4-BE49-F238E27FC236}">
              <a16:creationId xmlns:a16="http://schemas.microsoft.com/office/drawing/2014/main" id="{BE6FC85F-5729-4F51-8703-F89C741AB698}"/>
            </a:ext>
          </a:extLst>
        </xdr:cNvPr>
        <xdr:cNvCxnSpPr/>
      </xdr:nvCxnSpPr>
      <xdr:spPr>
        <a:xfrm>
          <a:off x="4108450" y="12901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4AF8B570-2C78-4AF5-99C1-98D61DB613D1}"/>
            </a:ext>
          </a:extLst>
        </xdr:cNvPr>
        <xdr:cNvSpPr txBox="1"/>
      </xdr:nvSpPr>
      <xdr:spPr>
        <a:xfrm>
          <a:off x="4216400" y="13169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342CCDBB-8AE5-4A0C-9A39-F0A481BA358E}"/>
            </a:ext>
          </a:extLst>
        </xdr:cNvPr>
        <xdr:cNvSpPr/>
      </xdr:nvSpPr>
      <xdr:spPr>
        <a:xfrm>
          <a:off x="4127500" y="13311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a:extLst>
            <a:ext uri="{FF2B5EF4-FFF2-40B4-BE49-F238E27FC236}">
              <a16:creationId xmlns:a16="http://schemas.microsoft.com/office/drawing/2014/main" id="{61691E09-2B7A-414C-991A-F4CB5AF8E565}"/>
            </a:ext>
          </a:extLst>
        </xdr:cNvPr>
        <xdr:cNvSpPr/>
      </xdr:nvSpPr>
      <xdr:spPr>
        <a:xfrm>
          <a:off x="3384550" y="132793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a:extLst>
            <a:ext uri="{FF2B5EF4-FFF2-40B4-BE49-F238E27FC236}">
              <a16:creationId xmlns:a16="http://schemas.microsoft.com/office/drawing/2014/main" id="{D848CB6D-EBC9-44F8-8AD6-485B95759B99}"/>
            </a:ext>
          </a:extLst>
        </xdr:cNvPr>
        <xdr:cNvSpPr/>
      </xdr:nvSpPr>
      <xdr:spPr>
        <a:xfrm>
          <a:off x="2571750" y="132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a:extLst>
            <a:ext uri="{FF2B5EF4-FFF2-40B4-BE49-F238E27FC236}">
              <a16:creationId xmlns:a16="http://schemas.microsoft.com/office/drawing/2014/main" id="{2A646B0B-9F0F-42FA-9311-A17922A3FEA3}"/>
            </a:ext>
          </a:extLst>
        </xdr:cNvPr>
        <xdr:cNvSpPr/>
      </xdr:nvSpPr>
      <xdr:spPr>
        <a:xfrm>
          <a:off x="1778000" y="13251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a:extLst>
            <a:ext uri="{FF2B5EF4-FFF2-40B4-BE49-F238E27FC236}">
              <a16:creationId xmlns:a16="http://schemas.microsoft.com/office/drawing/2014/main" id="{E53F7256-A9FD-471E-8E3D-66816C2CD1F5}"/>
            </a:ext>
          </a:extLst>
        </xdr:cNvPr>
        <xdr:cNvSpPr/>
      </xdr:nvSpPr>
      <xdr:spPr>
        <a:xfrm>
          <a:off x="984250" y="132336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1B39C36-99C6-4806-BD1B-7301D95E5AC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B78938-45A7-4335-814F-BE79BD201A3E}"/>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3ACE1A9-98FD-4A1E-89B7-F8E2CAB65FD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ED9477D-DD84-41A9-8DED-7D9154E48A3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06A43A0-E537-48F7-89AC-F5284E8E9B3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165608</xdr:rowOff>
    </xdr:from>
    <xdr:to>
      <xdr:col>24</xdr:col>
      <xdr:colOff>114300</xdr:colOff>
      <xdr:row>81</xdr:row>
      <xdr:rowOff>95758</xdr:rowOff>
    </xdr:to>
    <xdr:sp macro="" textlink="">
      <xdr:nvSpPr>
        <xdr:cNvPr id="304" name="楕円 303">
          <a:extLst>
            <a:ext uri="{FF2B5EF4-FFF2-40B4-BE49-F238E27FC236}">
              <a16:creationId xmlns:a16="http://schemas.microsoft.com/office/drawing/2014/main" id="{18F1AB8D-AC37-4223-86E1-A3A088D41067}"/>
            </a:ext>
          </a:extLst>
        </xdr:cNvPr>
        <xdr:cNvSpPr/>
      </xdr:nvSpPr>
      <xdr:spPr>
        <a:xfrm>
          <a:off x="4127500" y="133799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144035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42420A96-C46C-4769-89CA-884ECF5E0254}"/>
            </a:ext>
          </a:extLst>
        </xdr:cNvPr>
        <xdr:cNvSpPr txBox="1"/>
      </xdr:nvSpPr>
      <xdr:spPr>
        <a:xfrm>
          <a:off x="4216400" y="1335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71882</xdr:rowOff>
    </xdr:from>
    <xdr:to>
      <xdr:col>20</xdr:col>
      <xdr:colOff>38100</xdr:colOff>
      <xdr:row>81</xdr:row>
      <xdr:rowOff>2032</xdr:rowOff>
    </xdr:to>
    <xdr:sp macro="" textlink="">
      <xdr:nvSpPr>
        <xdr:cNvPr id="306" name="楕円 305">
          <a:extLst>
            <a:ext uri="{FF2B5EF4-FFF2-40B4-BE49-F238E27FC236}">
              <a16:creationId xmlns:a16="http://schemas.microsoft.com/office/drawing/2014/main" id="{798AE7AE-652E-4C98-97E3-3CA5739978F9}"/>
            </a:ext>
          </a:extLst>
        </xdr:cNvPr>
        <xdr:cNvSpPr/>
      </xdr:nvSpPr>
      <xdr:spPr>
        <a:xfrm>
          <a:off x="3384550" y="1328623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122682</xdr:rowOff>
    </xdr:from>
    <xdr:to>
      <xdr:col>24</xdr:col>
      <xdr:colOff>63500</xdr:colOff>
      <xdr:row>81</xdr:row>
      <xdr:rowOff>44958</xdr:rowOff>
    </xdr:to>
    <xdr:cxnSp macro="">
      <xdr:nvCxnSpPr>
        <xdr:cNvPr id="307" name="直線コネクタ 306">
          <a:extLst>
            <a:ext uri="{FF2B5EF4-FFF2-40B4-BE49-F238E27FC236}">
              <a16:creationId xmlns:a16="http://schemas.microsoft.com/office/drawing/2014/main" id="{550410F1-7BDA-418E-BABB-5418B050EDBA}"/>
            </a:ext>
          </a:extLst>
        </xdr:cNvPr>
        <xdr:cNvCxnSpPr/>
      </xdr:nvCxnSpPr>
      <xdr:spPr>
        <a:xfrm>
          <a:off x="3429000" y="13337032"/>
          <a:ext cx="749300" cy="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126746</xdr:rowOff>
    </xdr:from>
    <xdr:to>
      <xdr:col>15</xdr:col>
      <xdr:colOff>101600</xdr:colOff>
      <xdr:row>81</xdr:row>
      <xdr:rowOff>56896</xdr:rowOff>
    </xdr:to>
    <xdr:sp macro="" textlink="">
      <xdr:nvSpPr>
        <xdr:cNvPr id="308" name="楕円 307">
          <a:extLst>
            <a:ext uri="{FF2B5EF4-FFF2-40B4-BE49-F238E27FC236}">
              <a16:creationId xmlns:a16="http://schemas.microsoft.com/office/drawing/2014/main" id="{55B19B44-C2EA-4B26-AA96-35D53D74CD79}"/>
            </a:ext>
          </a:extLst>
        </xdr:cNvPr>
        <xdr:cNvSpPr/>
      </xdr:nvSpPr>
      <xdr:spPr>
        <a:xfrm>
          <a:off x="2571750" y="133410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122682</xdr:rowOff>
    </xdr:from>
    <xdr:to>
      <xdr:col>19</xdr:col>
      <xdr:colOff>177800</xdr:colOff>
      <xdr:row>81</xdr:row>
      <xdr:rowOff>6096</xdr:rowOff>
    </xdr:to>
    <xdr:cxnSp macro="">
      <xdr:nvCxnSpPr>
        <xdr:cNvPr id="309" name="直線コネクタ 308">
          <a:extLst>
            <a:ext uri="{FF2B5EF4-FFF2-40B4-BE49-F238E27FC236}">
              <a16:creationId xmlns:a16="http://schemas.microsoft.com/office/drawing/2014/main" id="{6DD118A8-927C-4B89-B98F-447F37536CDD}"/>
            </a:ext>
          </a:extLst>
        </xdr:cNvPr>
        <xdr:cNvCxnSpPr/>
      </xdr:nvCxnSpPr>
      <xdr:spPr>
        <a:xfrm flipV="1">
          <a:off x="2622550" y="13337032"/>
          <a:ext cx="806450" cy="4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97028</xdr:rowOff>
    </xdr:from>
    <xdr:to>
      <xdr:col>10</xdr:col>
      <xdr:colOff>165100</xdr:colOff>
      <xdr:row>85</xdr:row>
      <xdr:rowOff>27178</xdr:rowOff>
    </xdr:to>
    <xdr:sp macro="" textlink="">
      <xdr:nvSpPr>
        <xdr:cNvPr id="310" name="楕円 309">
          <a:extLst>
            <a:ext uri="{FF2B5EF4-FFF2-40B4-BE49-F238E27FC236}">
              <a16:creationId xmlns:a16="http://schemas.microsoft.com/office/drawing/2014/main" id="{4B414E7B-A39E-4873-8ADF-19C766DCFD37}"/>
            </a:ext>
          </a:extLst>
        </xdr:cNvPr>
        <xdr:cNvSpPr/>
      </xdr:nvSpPr>
      <xdr:spPr>
        <a:xfrm>
          <a:off x="1778000" y="139717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6096</xdr:rowOff>
    </xdr:from>
    <xdr:to>
      <xdr:col>15</xdr:col>
      <xdr:colOff>50800</xdr:colOff>
      <xdr:row>84</xdr:row>
      <xdr:rowOff>147828</xdr:rowOff>
    </xdr:to>
    <xdr:cxnSp macro="">
      <xdr:nvCxnSpPr>
        <xdr:cNvPr id="311" name="直線コネクタ 310">
          <a:extLst>
            <a:ext uri="{FF2B5EF4-FFF2-40B4-BE49-F238E27FC236}">
              <a16:creationId xmlns:a16="http://schemas.microsoft.com/office/drawing/2014/main" id="{A4E5E8E7-1F99-474F-9858-68830A9F4FF8}"/>
            </a:ext>
          </a:extLst>
        </xdr:cNvPr>
        <xdr:cNvCxnSpPr/>
      </xdr:nvCxnSpPr>
      <xdr:spPr>
        <a:xfrm flipV="1">
          <a:off x="1828800" y="13385546"/>
          <a:ext cx="793750" cy="6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92456</xdr:rowOff>
    </xdr:from>
    <xdr:to>
      <xdr:col>6</xdr:col>
      <xdr:colOff>38100</xdr:colOff>
      <xdr:row>85</xdr:row>
      <xdr:rowOff>22606</xdr:rowOff>
    </xdr:to>
    <xdr:sp macro="" textlink="">
      <xdr:nvSpPr>
        <xdr:cNvPr id="312" name="楕円 311">
          <a:extLst>
            <a:ext uri="{FF2B5EF4-FFF2-40B4-BE49-F238E27FC236}">
              <a16:creationId xmlns:a16="http://schemas.microsoft.com/office/drawing/2014/main" id="{C05A513C-13B1-4862-88F4-6051ED3B8E76}"/>
            </a:ext>
          </a:extLst>
        </xdr:cNvPr>
        <xdr:cNvSpPr/>
      </xdr:nvSpPr>
      <xdr:spPr>
        <a:xfrm>
          <a:off x="984250" y="139672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143256</xdr:rowOff>
    </xdr:from>
    <xdr:to>
      <xdr:col>10</xdr:col>
      <xdr:colOff>114300</xdr:colOff>
      <xdr:row>84</xdr:row>
      <xdr:rowOff>147828</xdr:rowOff>
    </xdr:to>
    <xdr:cxnSp macro="">
      <xdr:nvCxnSpPr>
        <xdr:cNvPr id="313" name="直線コネクタ 312">
          <a:extLst>
            <a:ext uri="{FF2B5EF4-FFF2-40B4-BE49-F238E27FC236}">
              <a16:creationId xmlns:a16="http://schemas.microsoft.com/office/drawing/2014/main" id="{24B32C8E-484C-4025-9122-268C079D16AB}"/>
            </a:ext>
          </a:extLst>
        </xdr:cNvPr>
        <xdr:cNvCxnSpPr/>
      </xdr:nvCxnSpPr>
      <xdr:spPr>
        <a:xfrm>
          <a:off x="1028700" y="1401800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314" name="n_1aveValue【福祉施設】&#10;有形固定資産減価償却率">
          <a:extLst>
            <a:ext uri="{FF2B5EF4-FFF2-40B4-BE49-F238E27FC236}">
              <a16:creationId xmlns:a16="http://schemas.microsoft.com/office/drawing/2014/main" id="{D3AB60D1-CE64-460D-AF93-40B13D47A728}"/>
            </a:ext>
          </a:extLst>
        </xdr:cNvPr>
        <xdr:cNvSpPr txBox="1"/>
      </xdr:nvSpPr>
      <xdr:spPr>
        <a:xfrm>
          <a:off x="3239144" y="1306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164864</xdr:rowOff>
    </xdr:from>
    <xdr:ext cx="405111" cy="259045"/>
    <xdr:sp macro="" textlink="">
      <xdr:nvSpPr>
        <xdr:cNvPr id="315" name="n_2aveValue【福祉施設】&#10;有形固定資産減価償却率">
          <a:extLst>
            <a:ext uri="{FF2B5EF4-FFF2-40B4-BE49-F238E27FC236}">
              <a16:creationId xmlns:a16="http://schemas.microsoft.com/office/drawing/2014/main" id="{2C3AB75E-5225-4E7F-89AC-B3B6C21BD2CD}"/>
            </a:ext>
          </a:extLst>
        </xdr:cNvPr>
        <xdr:cNvSpPr txBox="1"/>
      </xdr:nvSpPr>
      <xdr:spPr>
        <a:xfrm>
          <a:off x="2439044" y="1304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316" name="n_3aveValue【福祉施設】&#10;有形固定資産減価償却率">
          <a:extLst>
            <a:ext uri="{FF2B5EF4-FFF2-40B4-BE49-F238E27FC236}">
              <a16:creationId xmlns:a16="http://schemas.microsoft.com/office/drawing/2014/main" id="{74F2C59D-6F46-4BC6-B221-ADD0143A7946}"/>
            </a:ext>
          </a:extLst>
        </xdr:cNvPr>
        <xdr:cNvSpPr txBox="1"/>
      </xdr:nvSpPr>
      <xdr:spPr>
        <a:xfrm>
          <a:off x="1645294" y="13039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137431</xdr:rowOff>
    </xdr:from>
    <xdr:ext cx="405111" cy="259045"/>
    <xdr:sp macro="" textlink="">
      <xdr:nvSpPr>
        <xdr:cNvPr id="317" name="n_4aveValue【福祉施設】&#10;有形固定資産減価償却率">
          <a:extLst>
            <a:ext uri="{FF2B5EF4-FFF2-40B4-BE49-F238E27FC236}">
              <a16:creationId xmlns:a16="http://schemas.microsoft.com/office/drawing/2014/main" id="{6A7502E1-120B-41E8-A84F-7F5DAFD052DA}"/>
            </a:ext>
          </a:extLst>
        </xdr:cNvPr>
        <xdr:cNvSpPr txBox="1"/>
      </xdr:nvSpPr>
      <xdr:spPr>
        <a:xfrm>
          <a:off x="851544" y="13021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164609</xdr:rowOff>
    </xdr:from>
    <xdr:ext cx="405111" cy="259045"/>
    <xdr:sp macro="" textlink="">
      <xdr:nvSpPr>
        <xdr:cNvPr id="318" name="n_1mainValue【福祉施設】&#10;有形固定資産減価償却率">
          <a:extLst>
            <a:ext uri="{FF2B5EF4-FFF2-40B4-BE49-F238E27FC236}">
              <a16:creationId xmlns:a16="http://schemas.microsoft.com/office/drawing/2014/main" id="{FCC8CEA8-33EB-4FC7-9783-33274E784D9D}"/>
            </a:ext>
          </a:extLst>
        </xdr:cNvPr>
        <xdr:cNvSpPr txBox="1"/>
      </xdr:nvSpPr>
      <xdr:spPr>
        <a:xfrm>
          <a:off x="3239144" y="1337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48023</xdr:rowOff>
    </xdr:from>
    <xdr:ext cx="405111" cy="259045"/>
    <xdr:sp macro="" textlink="">
      <xdr:nvSpPr>
        <xdr:cNvPr id="319" name="n_2mainValue【福祉施設】&#10;有形固定資産減価償却率">
          <a:extLst>
            <a:ext uri="{FF2B5EF4-FFF2-40B4-BE49-F238E27FC236}">
              <a16:creationId xmlns:a16="http://schemas.microsoft.com/office/drawing/2014/main" id="{A7523A18-8879-4A06-9CDE-F27BE9550FE9}"/>
            </a:ext>
          </a:extLst>
        </xdr:cNvPr>
        <xdr:cNvSpPr txBox="1"/>
      </xdr:nvSpPr>
      <xdr:spPr>
        <a:xfrm>
          <a:off x="2439044" y="1342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18305</xdr:rowOff>
    </xdr:from>
    <xdr:ext cx="405111" cy="259045"/>
    <xdr:sp macro="" textlink="">
      <xdr:nvSpPr>
        <xdr:cNvPr id="320" name="n_3mainValue【福祉施設】&#10;有形固定資産減価償却率">
          <a:extLst>
            <a:ext uri="{FF2B5EF4-FFF2-40B4-BE49-F238E27FC236}">
              <a16:creationId xmlns:a16="http://schemas.microsoft.com/office/drawing/2014/main" id="{5F782AE3-DD2F-425C-AC63-72A08A446F66}"/>
            </a:ext>
          </a:extLst>
        </xdr:cNvPr>
        <xdr:cNvSpPr txBox="1"/>
      </xdr:nvSpPr>
      <xdr:spPr>
        <a:xfrm>
          <a:off x="1645294" y="1405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13733</xdr:rowOff>
    </xdr:from>
    <xdr:ext cx="405111" cy="259045"/>
    <xdr:sp macro="" textlink="">
      <xdr:nvSpPr>
        <xdr:cNvPr id="321" name="n_4mainValue【福祉施設】&#10;有形固定資産減価償却率">
          <a:extLst>
            <a:ext uri="{FF2B5EF4-FFF2-40B4-BE49-F238E27FC236}">
              <a16:creationId xmlns:a16="http://schemas.microsoft.com/office/drawing/2014/main" id="{46C979B6-52FE-4481-910D-690721A51801}"/>
            </a:ext>
          </a:extLst>
        </xdr:cNvPr>
        <xdr:cNvSpPr txBox="1"/>
      </xdr:nvSpPr>
      <xdr:spPr>
        <a:xfrm>
          <a:off x="851544" y="1405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6C95244-B74D-4F89-BAE1-3AEDF7AAF9BE}"/>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0E54230-6FB0-4C69-922F-BD9242C678E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A4D44DE-4630-45AF-8419-6D7DF9FEF50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0AF0DB0-DC2F-4E29-AE35-295882338C59}"/>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C6D2FFE-3C5E-4B6C-BBBD-6ABEF5A2176A}"/>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214302D-C0AF-49A9-8328-D55CC11EDF8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136103D-EFF8-4852-B5A7-565E99B0D548}"/>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04335EF-BE02-480E-9647-3954A053ACE7}"/>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6D24508-49B0-46E3-B218-DF0F06D41EE8}"/>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DAA9F34-0168-4CFD-B445-FC82EDC7A841}"/>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B5338107-798B-4721-B815-1C6D137DA41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AF019D25-1DE0-431A-8409-3040F9586B07}"/>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260B17FC-F06F-417D-BDA7-26ADBA4E23C0}"/>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600C0EC-0CE2-494D-B029-9B52F21ACDF6}"/>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B6A1C03E-AAEE-4EDA-B36B-36E3B09A9AEC}"/>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EB8CB45C-4DC3-4FAC-AD95-277318D3AE5B}"/>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1A8C961A-6F0B-4AC2-91EF-C1369C00AF8C}"/>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8F1D99E-D806-4FD7-BFAC-4D32311A3911}"/>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54FBB0F1-D928-4C8B-A09D-6BA4A1494A04}"/>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8DFF8E26-96BC-44E1-A752-A8F4FF00037B}"/>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7D28B39-528C-47E3-94C0-5F8DF3658956}"/>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28C3E43F-E6C1-4544-B0EA-2825AB5C28FC}"/>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1D6E855D-FEB6-4B29-9654-665CE83C9799}"/>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1EE13773-86A6-4994-9D96-6F6E2C62433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99D6BA5E-01E1-416F-9B92-87C6C7B9A10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CDF161D9-465B-4765-8A04-8A58E4E9B49A}"/>
            </a:ext>
          </a:extLst>
        </xdr:cNvPr>
        <xdr:cNvCxnSpPr/>
      </xdr:nvCxnSpPr>
      <xdr:spPr>
        <a:xfrm flipV="1">
          <a:off x="9429115" y="12987564"/>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76E657C3-EB13-4198-A9B7-759D1A6A3F08}"/>
            </a:ext>
          </a:extLst>
        </xdr:cNvPr>
        <xdr:cNvSpPr txBox="1"/>
      </xdr:nvSpPr>
      <xdr:spPr>
        <a:xfrm>
          <a:off x="94678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5AC594CA-EFAD-40CD-9525-2DF09799856C}"/>
            </a:ext>
          </a:extLst>
        </xdr:cNvPr>
        <xdr:cNvCxnSpPr/>
      </xdr:nvCxnSpPr>
      <xdr:spPr>
        <a:xfrm>
          <a:off x="935990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a:extLst>
            <a:ext uri="{FF2B5EF4-FFF2-40B4-BE49-F238E27FC236}">
              <a16:creationId xmlns:a16="http://schemas.microsoft.com/office/drawing/2014/main" id="{A01F5212-47DE-4959-9B37-AE686C160E90}"/>
            </a:ext>
          </a:extLst>
        </xdr:cNvPr>
        <xdr:cNvSpPr txBox="1"/>
      </xdr:nvSpPr>
      <xdr:spPr>
        <a:xfrm>
          <a:off x="946785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a:extLst>
            <a:ext uri="{FF2B5EF4-FFF2-40B4-BE49-F238E27FC236}">
              <a16:creationId xmlns:a16="http://schemas.microsoft.com/office/drawing/2014/main" id="{5EC43724-337F-4B04-B863-14E7A3A3DEFE}"/>
            </a:ext>
          </a:extLst>
        </xdr:cNvPr>
        <xdr:cNvCxnSpPr/>
      </xdr:nvCxnSpPr>
      <xdr:spPr>
        <a:xfrm>
          <a:off x="935990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99D0FF2A-02E2-4E96-9453-A4FF7A3BC4E9}"/>
            </a:ext>
          </a:extLst>
        </xdr:cNvPr>
        <xdr:cNvSpPr txBox="1"/>
      </xdr:nvSpPr>
      <xdr:spPr>
        <a:xfrm>
          <a:off x="9467850" y="13644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3E393EDE-5B89-42E6-BB16-822357B6F2A7}"/>
            </a:ext>
          </a:extLst>
        </xdr:cNvPr>
        <xdr:cNvSpPr/>
      </xdr:nvSpPr>
      <xdr:spPr>
        <a:xfrm>
          <a:off x="939800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a:extLst>
            <a:ext uri="{FF2B5EF4-FFF2-40B4-BE49-F238E27FC236}">
              <a16:creationId xmlns:a16="http://schemas.microsoft.com/office/drawing/2014/main" id="{616C37B3-9FE1-4D8F-90E3-55A3266BFC0D}"/>
            </a:ext>
          </a:extLst>
        </xdr:cNvPr>
        <xdr:cNvSpPr/>
      </xdr:nvSpPr>
      <xdr:spPr>
        <a:xfrm>
          <a:off x="8636000" y="137976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a:extLst>
            <a:ext uri="{FF2B5EF4-FFF2-40B4-BE49-F238E27FC236}">
              <a16:creationId xmlns:a16="http://schemas.microsoft.com/office/drawing/2014/main" id="{CB67D404-AF39-4C2B-8F72-C4EA0CFA172E}"/>
            </a:ext>
          </a:extLst>
        </xdr:cNvPr>
        <xdr:cNvSpPr/>
      </xdr:nvSpPr>
      <xdr:spPr>
        <a:xfrm>
          <a:off x="7842250" y="13775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a:extLst>
            <a:ext uri="{FF2B5EF4-FFF2-40B4-BE49-F238E27FC236}">
              <a16:creationId xmlns:a16="http://schemas.microsoft.com/office/drawing/2014/main" id="{00C1648F-045A-4DEB-A834-EE08CE38D720}"/>
            </a:ext>
          </a:extLst>
        </xdr:cNvPr>
        <xdr:cNvSpPr/>
      </xdr:nvSpPr>
      <xdr:spPr>
        <a:xfrm>
          <a:off x="702945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742F091A-687C-4BF8-BCF8-CFA559DFC86C}"/>
            </a:ext>
          </a:extLst>
        </xdr:cNvPr>
        <xdr:cNvSpPr/>
      </xdr:nvSpPr>
      <xdr:spPr>
        <a:xfrm>
          <a:off x="623570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1DC0ACD-2F90-4253-B049-FAA745D6630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9748A24-DB51-4199-B653-4E68AB745913}"/>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3D8AAA7-CF70-4A7E-AB41-FAB39BE17647}"/>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2CC06DB-728A-41BF-A45B-1AE0762F5AE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F2CE76D-7B87-4BD7-900E-6990BF813F2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3629</xdr:rowOff>
    </xdr:from>
    <xdr:to>
      <xdr:col>55</xdr:col>
      <xdr:colOff>50800</xdr:colOff>
      <xdr:row>84</xdr:row>
      <xdr:rowOff>105229</xdr:rowOff>
    </xdr:to>
    <xdr:sp macro="" textlink="">
      <xdr:nvSpPr>
        <xdr:cNvPr id="363" name="楕円 362">
          <a:extLst>
            <a:ext uri="{FF2B5EF4-FFF2-40B4-BE49-F238E27FC236}">
              <a16:creationId xmlns:a16="http://schemas.microsoft.com/office/drawing/2014/main" id="{2AACE3C8-486C-4996-B275-FA4C99F9F4CE}"/>
            </a:ext>
          </a:extLst>
        </xdr:cNvPr>
        <xdr:cNvSpPr/>
      </xdr:nvSpPr>
      <xdr:spPr>
        <a:xfrm>
          <a:off x="9398000" y="138783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153506</xdr:rowOff>
    </xdr:from>
    <xdr:ext cx="469744" cy="259045"/>
    <xdr:sp macro="" textlink="">
      <xdr:nvSpPr>
        <xdr:cNvPr id="364" name="【福祉施設】&#10;一人当たり面積該当値テキスト">
          <a:extLst>
            <a:ext uri="{FF2B5EF4-FFF2-40B4-BE49-F238E27FC236}">
              <a16:creationId xmlns:a16="http://schemas.microsoft.com/office/drawing/2014/main" id="{BCC174CA-7B37-405E-9922-23FBD0A205B7}"/>
            </a:ext>
          </a:extLst>
        </xdr:cNvPr>
        <xdr:cNvSpPr txBox="1"/>
      </xdr:nvSpPr>
      <xdr:spPr>
        <a:xfrm>
          <a:off x="9467850" y="1386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90714</xdr:rowOff>
    </xdr:from>
    <xdr:to>
      <xdr:col>50</xdr:col>
      <xdr:colOff>165100</xdr:colOff>
      <xdr:row>85</xdr:row>
      <xdr:rowOff>20864</xdr:rowOff>
    </xdr:to>
    <xdr:sp macro="" textlink="">
      <xdr:nvSpPr>
        <xdr:cNvPr id="365" name="楕円 364">
          <a:extLst>
            <a:ext uri="{FF2B5EF4-FFF2-40B4-BE49-F238E27FC236}">
              <a16:creationId xmlns:a16="http://schemas.microsoft.com/office/drawing/2014/main" id="{4AE54736-62F4-4387-B731-632A4002053A}"/>
            </a:ext>
          </a:extLst>
        </xdr:cNvPr>
        <xdr:cNvSpPr/>
      </xdr:nvSpPr>
      <xdr:spPr>
        <a:xfrm>
          <a:off x="8636000" y="139654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54429</xdr:rowOff>
    </xdr:from>
    <xdr:to>
      <xdr:col>55</xdr:col>
      <xdr:colOff>0</xdr:colOff>
      <xdr:row>84</xdr:row>
      <xdr:rowOff>141514</xdr:rowOff>
    </xdr:to>
    <xdr:cxnSp macro="">
      <xdr:nvCxnSpPr>
        <xdr:cNvPr id="366" name="直線コネクタ 365">
          <a:extLst>
            <a:ext uri="{FF2B5EF4-FFF2-40B4-BE49-F238E27FC236}">
              <a16:creationId xmlns:a16="http://schemas.microsoft.com/office/drawing/2014/main" id="{DB5494C2-870A-4D00-BFC0-152704848258}"/>
            </a:ext>
          </a:extLst>
        </xdr:cNvPr>
        <xdr:cNvCxnSpPr/>
      </xdr:nvCxnSpPr>
      <xdr:spPr>
        <a:xfrm flipV="1">
          <a:off x="8686800" y="13929179"/>
          <a:ext cx="74295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142421</xdr:rowOff>
    </xdr:from>
    <xdr:to>
      <xdr:col>46</xdr:col>
      <xdr:colOff>38100</xdr:colOff>
      <xdr:row>84</xdr:row>
      <xdr:rowOff>72571</xdr:rowOff>
    </xdr:to>
    <xdr:sp macro="" textlink="">
      <xdr:nvSpPr>
        <xdr:cNvPr id="367" name="楕円 366">
          <a:extLst>
            <a:ext uri="{FF2B5EF4-FFF2-40B4-BE49-F238E27FC236}">
              <a16:creationId xmlns:a16="http://schemas.microsoft.com/office/drawing/2014/main" id="{790203A7-2D95-4E10-9B71-DE1A9E84DE19}"/>
            </a:ext>
          </a:extLst>
        </xdr:cNvPr>
        <xdr:cNvSpPr/>
      </xdr:nvSpPr>
      <xdr:spPr>
        <a:xfrm>
          <a:off x="7842250" y="138520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21771</xdr:rowOff>
    </xdr:from>
    <xdr:to>
      <xdr:col>50</xdr:col>
      <xdr:colOff>114300</xdr:colOff>
      <xdr:row>84</xdr:row>
      <xdr:rowOff>141514</xdr:rowOff>
    </xdr:to>
    <xdr:cxnSp macro="">
      <xdr:nvCxnSpPr>
        <xdr:cNvPr id="368" name="直線コネクタ 367">
          <a:extLst>
            <a:ext uri="{FF2B5EF4-FFF2-40B4-BE49-F238E27FC236}">
              <a16:creationId xmlns:a16="http://schemas.microsoft.com/office/drawing/2014/main" id="{8DAE76A7-A239-4EC0-B596-154DF0207DE2}"/>
            </a:ext>
          </a:extLst>
        </xdr:cNvPr>
        <xdr:cNvCxnSpPr/>
      </xdr:nvCxnSpPr>
      <xdr:spPr>
        <a:xfrm>
          <a:off x="7886700" y="13896521"/>
          <a:ext cx="8001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79829</xdr:rowOff>
    </xdr:from>
    <xdr:to>
      <xdr:col>41</xdr:col>
      <xdr:colOff>101600</xdr:colOff>
      <xdr:row>85</xdr:row>
      <xdr:rowOff>9979</xdr:rowOff>
    </xdr:to>
    <xdr:sp macro="" textlink="">
      <xdr:nvSpPr>
        <xdr:cNvPr id="369" name="楕円 368">
          <a:extLst>
            <a:ext uri="{FF2B5EF4-FFF2-40B4-BE49-F238E27FC236}">
              <a16:creationId xmlns:a16="http://schemas.microsoft.com/office/drawing/2014/main" id="{E9C59564-C6B8-40D5-A3D0-C0D7136BE4B1}"/>
            </a:ext>
          </a:extLst>
        </xdr:cNvPr>
        <xdr:cNvSpPr/>
      </xdr:nvSpPr>
      <xdr:spPr>
        <a:xfrm>
          <a:off x="7029450" y="13954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21771</xdr:rowOff>
    </xdr:from>
    <xdr:to>
      <xdr:col>45</xdr:col>
      <xdr:colOff>177800</xdr:colOff>
      <xdr:row>84</xdr:row>
      <xdr:rowOff>130629</xdr:rowOff>
    </xdr:to>
    <xdr:cxnSp macro="">
      <xdr:nvCxnSpPr>
        <xdr:cNvPr id="370" name="直線コネクタ 369">
          <a:extLst>
            <a:ext uri="{FF2B5EF4-FFF2-40B4-BE49-F238E27FC236}">
              <a16:creationId xmlns:a16="http://schemas.microsoft.com/office/drawing/2014/main" id="{392F63AB-A120-4887-A37C-CFEECB2517BB}"/>
            </a:ext>
          </a:extLst>
        </xdr:cNvPr>
        <xdr:cNvCxnSpPr/>
      </xdr:nvCxnSpPr>
      <xdr:spPr>
        <a:xfrm flipV="1">
          <a:off x="7080250" y="13896521"/>
          <a:ext cx="80645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79829</xdr:rowOff>
    </xdr:from>
    <xdr:to>
      <xdr:col>36</xdr:col>
      <xdr:colOff>165100</xdr:colOff>
      <xdr:row>85</xdr:row>
      <xdr:rowOff>9979</xdr:rowOff>
    </xdr:to>
    <xdr:sp macro="" textlink="">
      <xdr:nvSpPr>
        <xdr:cNvPr id="371" name="楕円 370">
          <a:extLst>
            <a:ext uri="{FF2B5EF4-FFF2-40B4-BE49-F238E27FC236}">
              <a16:creationId xmlns:a16="http://schemas.microsoft.com/office/drawing/2014/main" id="{041D435C-7653-459E-B4C2-06FF1C394210}"/>
            </a:ext>
          </a:extLst>
        </xdr:cNvPr>
        <xdr:cNvSpPr/>
      </xdr:nvSpPr>
      <xdr:spPr>
        <a:xfrm>
          <a:off x="6235700" y="13954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130629</xdr:rowOff>
    </xdr:from>
    <xdr:to>
      <xdr:col>41</xdr:col>
      <xdr:colOff>50800</xdr:colOff>
      <xdr:row>84</xdr:row>
      <xdr:rowOff>130629</xdr:rowOff>
    </xdr:to>
    <xdr:cxnSp macro="">
      <xdr:nvCxnSpPr>
        <xdr:cNvPr id="372" name="直線コネクタ 371">
          <a:extLst>
            <a:ext uri="{FF2B5EF4-FFF2-40B4-BE49-F238E27FC236}">
              <a16:creationId xmlns:a16="http://schemas.microsoft.com/office/drawing/2014/main" id="{4B59DE02-61F6-4582-94B7-EC1C67BB32A7}"/>
            </a:ext>
          </a:extLst>
        </xdr:cNvPr>
        <xdr:cNvCxnSpPr/>
      </xdr:nvCxnSpPr>
      <xdr:spPr>
        <a:xfrm>
          <a:off x="6286500" y="140053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73" name="n_1aveValue【福祉施設】&#10;一人当たり面積">
          <a:extLst>
            <a:ext uri="{FF2B5EF4-FFF2-40B4-BE49-F238E27FC236}">
              <a16:creationId xmlns:a16="http://schemas.microsoft.com/office/drawing/2014/main" id="{951E8F0B-777E-43E8-90C1-4C33CF8EB93E}"/>
            </a:ext>
          </a:extLst>
        </xdr:cNvPr>
        <xdr:cNvSpPr txBox="1"/>
      </xdr:nvSpPr>
      <xdr:spPr>
        <a:xfrm>
          <a:off x="8458277" y="135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4" name="n_2aveValue【福祉施設】&#10;一人当たり面積">
          <a:extLst>
            <a:ext uri="{FF2B5EF4-FFF2-40B4-BE49-F238E27FC236}">
              <a16:creationId xmlns:a16="http://schemas.microsoft.com/office/drawing/2014/main" id="{D49C327D-7352-4DBF-9318-181BC010F16B}"/>
            </a:ext>
          </a:extLst>
        </xdr:cNvPr>
        <xdr:cNvSpPr txBox="1"/>
      </xdr:nvSpPr>
      <xdr:spPr>
        <a:xfrm>
          <a:off x="767722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5" name="n_3aveValue【福祉施設】&#10;一人当たり面積">
          <a:extLst>
            <a:ext uri="{FF2B5EF4-FFF2-40B4-BE49-F238E27FC236}">
              <a16:creationId xmlns:a16="http://schemas.microsoft.com/office/drawing/2014/main" id="{1BA962CB-4332-4EAC-B8B3-42D7D21CA532}"/>
            </a:ext>
          </a:extLst>
        </xdr:cNvPr>
        <xdr:cNvSpPr txBox="1"/>
      </xdr:nvSpPr>
      <xdr:spPr>
        <a:xfrm>
          <a:off x="6864427"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D627959F-95BB-4B91-B060-4ED8381D970D}"/>
            </a:ext>
          </a:extLst>
        </xdr:cNvPr>
        <xdr:cNvSpPr txBox="1"/>
      </xdr:nvSpPr>
      <xdr:spPr>
        <a:xfrm>
          <a:off x="6070677"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11991</xdr:rowOff>
    </xdr:from>
    <xdr:ext cx="469744" cy="259045"/>
    <xdr:sp macro="" textlink="">
      <xdr:nvSpPr>
        <xdr:cNvPr id="377" name="n_1mainValue【福祉施設】&#10;一人当たり面積">
          <a:extLst>
            <a:ext uri="{FF2B5EF4-FFF2-40B4-BE49-F238E27FC236}">
              <a16:creationId xmlns:a16="http://schemas.microsoft.com/office/drawing/2014/main" id="{8F28D518-2B4D-4353-BC82-D7FCD8ADBE4F}"/>
            </a:ext>
          </a:extLst>
        </xdr:cNvPr>
        <xdr:cNvSpPr txBox="1"/>
      </xdr:nvSpPr>
      <xdr:spPr>
        <a:xfrm>
          <a:off x="8458277" y="1405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63698</xdr:rowOff>
    </xdr:from>
    <xdr:ext cx="469744" cy="259045"/>
    <xdr:sp macro="" textlink="">
      <xdr:nvSpPr>
        <xdr:cNvPr id="378" name="n_2mainValue【福祉施設】&#10;一人当たり面積">
          <a:extLst>
            <a:ext uri="{FF2B5EF4-FFF2-40B4-BE49-F238E27FC236}">
              <a16:creationId xmlns:a16="http://schemas.microsoft.com/office/drawing/2014/main" id="{EC69093E-84AA-4F78-85FF-34EF9238BFFE}"/>
            </a:ext>
          </a:extLst>
        </xdr:cNvPr>
        <xdr:cNvSpPr txBox="1"/>
      </xdr:nvSpPr>
      <xdr:spPr>
        <a:xfrm>
          <a:off x="7677227" y="1393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1106</xdr:rowOff>
    </xdr:from>
    <xdr:ext cx="469744" cy="259045"/>
    <xdr:sp macro="" textlink="">
      <xdr:nvSpPr>
        <xdr:cNvPr id="379" name="n_3mainValue【福祉施設】&#10;一人当たり面積">
          <a:extLst>
            <a:ext uri="{FF2B5EF4-FFF2-40B4-BE49-F238E27FC236}">
              <a16:creationId xmlns:a16="http://schemas.microsoft.com/office/drawing/2014/main" id="{9908D374-18D1-456C-9019-E954B5A585A6}"/>
            </a:ext>
          </a:extLst>
        </xdr:cNvPr>
        <xdr:cNvSpPr txBox="1"/>
      </xdr:nvSpPr>
      <xdr:spPr>
        <a:xfrm>
          <a:off x="68644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1106</xdr:rowOff>
    </xdr:from>
    <xdr:ext cx="469744" cy="259045"/>
    <xdr:sp macro="" textlink="">
      <xdr:nvSpPr>
        <xdr:cNvPr id="380" name="n_4mainValue【福祉施設】&#10;一人当たり面積">
          <a:extLst>
            <a:ext uri="{FF2B5EF4-FFF2-40B4-BE49-F238E27FC236}">
              <a16:creationId xmlns:a16="http://schemas.microsoft.com/office/drawing/2014/main" id="{A0078295-7518-4D90-AF4B-637513131D3E}"/>
            </a:ext>
          </a:extLst>
        </xdr:cNvPr>
        <xdr:cNvSpPr txBox="1"/>
      </xdr:nvSpPr>
      <xdr:spPr>
        <a:xfrm>
          <a:off x="607067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4E17349-D81E-46C8-9A4B-26BC9EAA76A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9DBDEB3-7C4C-4547-A254-3F38D01DB587}"/>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6B04337-CAA4-40D3-B0AE-859C578B3EF6}"/>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2506B75-F1E3-402A-B359-50C0C872F86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3E0FE225-5EFE-485E-8E54-20BA959A77E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1596AFD-0F0C-4F15-9544-C784DBAEA21D}"/>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B17697C8-C20A-4C8D-8E46-CF640677F73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FBCC35D-8B55-475C-913C-398B5D3B8E6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4A5964E9-6988-408D-B801-2651CA05422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F3F1B30E-8A2C-458C-B244-D9F8AC2C6EDA}"/>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EDA18D7D-9DF9-4C90-831F-3128AC544EC2}"/>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B26F3566-09AB-4742-A579-C8972E109124}"/>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4AAF109E-95F9-47AF-B9BA-126AF418B6D0}"/>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98E34C3-7AA2-459D-BBC3-D136F67CEBAE}"/>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7B93E05D-102C-4933-BD07-B38FBDC3658A}"/>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AC59AEC9-A915-4594-9955-2FCC2016D17D}"/>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323F65D7-7951-4D70-B3EC-C263F03C9C32}"/>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14E17920-1516-4820-BB60-C72634D17469}"/>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32BD1C6A-0C93-465B-AA0E-58ED0C042976}"/>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27732B2B-1D72-4131-98B1-06433FAB21A8}"/>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C0CA8B2-35A6-4FC2-AC0E-12E031F3D94E}"/>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E63DD70-BB56-4A78-A185-185CF130166D}"/>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DC482BA1-F909-4BE5-B741-4F72613C99B4}"/>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7DB88237-3ABC-40FA-9027-B853B0779C8D}"/>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a:extLst>
            <a:ext uri="{FF2B5EF4-FFF2-40B4-BE49-F238E27FC236}">
              <a16:creationId xmlns:a16="http://schemas.microsoft.com/office/drawing/2014/main" id="{701ED746-5A48-43F1-BCA0-AC3D7C0E05D5}"/>
            </a:ext>
          </a:extLst>
        </xdr:cNvPr>
        <xdr:cNvCxnSpPr/>
      </xdr:nvCxnSpPr>
      <xdr:spPr>
        <a:xfrm flipV="1">
          <a:off x="4177665" y="165735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A17879E-6604-4A5B-9B88-9E181A44CA31}"/>
            </a:ext>
          </a:extLst>
        </xdr:cNvPr>
        <xdr:cNvSpPr txBox="1"/>
      </xdr:nvSpPr>
      <xdr:spPr>
        <a:xfrm>
          <a:off x="4216400"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a:extLst>
            <a:ext uri="{FF2B5EF4-FFF2-40B4-BE49-F238E27FC236}">
              <a16:creationId xmlns:a16="http://schemas.microsoft.com/office/drawing/2014/main" id="{9279F876-0FA2-4D5C-8B07-2CA1DCFC7765}"/>
            </a:ext>
          </a:extLst>
        </xdr:cNvPr>
        <xdr:cNvCxnSpPr/>
      </xdr:nvCxnSpPr>
      <xdr:spPr>
        <a:xfrm>
          <a:off x="4108450" y="18042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6B5E7F3B-7768-4046-9EC1-130291B0631B}"/>
            </a:ext>
          </a:extLst>
        </xdr:cNvPr>
        <xdr:cNvSpPr txBox="1"/>
      </xdr:nvSpPr>
      <xdr:spPr>
        <a:xfrm>
          <a:off x="421640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a:extLst>
            <a:ext uri="{FF2B5EF4-FFF2-40B4-BE49-F238E27FC236}">
              <a16:creationId xmlns:a16="http://schemas.microsoft.com/office/drawing/2014/main" id="{45C080B8-F1DF-4DAD-AE8A-FC1106C365F0}"/>
            </a:ext>
          </a:extLst>
        </xdr:cNvPr>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118763</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6F83CA80-CE53-4A91-88F9-FA670A77BE96}"/>
            </a:ext>
          </a:extLst>
        </xdr:cNvPr>
        <xdr:cNvSpPr txBox="1"/>
      </xdr:nvSpPr>
      <xdr:spPr>
        <a:xfrm>
          <a:off x="4216400" y="17035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a:extLst>
            <a:ext uri="{FF2B5EF4-FFF2-40B4-BE49-F238E27FC236}">
              <a16:creationId xmlns:a16="http://schemas.microsoft.com/office/drawing/2014/main" id="{46A6A3EA-9F58-4F20-95E6-398777F70883}"/>
            </a:ext>
          </a:extLst>
        </xdr:cNvPr>
        <xdr:cNvSpPr/>
      </xdr:nvSpPr>
      <xdr:spPr>
        <a:xfrm>
          <a:off x="4127500" y="1718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a:extLst>
            <a:ext uri="{FF2B5EF4-FFF2-40B4-BE49-F238E27FC236}">
              <a16:creationId xmlns:a16="http://schemas.microsoft.com/office/drawing/2014/main" id="{539DB452-0B07-4502-9D21-3EB229A39FC2}"/>
            </a:ext>
          </a:extLst>
        </xdr:cNvPr>
        <xdr:cNvSpPr/>
      </xdr:nvSpPr>
      <xdr:spPr>
        <a:xfrm>
          <a:off x="3384550" y="17155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a:extLst>
            <a:ext uri="{FF2B5EF4-FFF2-40B4-BE49-F238E27FC236}">
              <a16:creationId xmlns:a16="http://schemas.microsoft.com/office/drawing/2014/main" id="{FDB1512C-47F8-433D-9278-B7B76B23CADF}"/>
            </a:ext>
          </a:extLst>
        </xdr:cNvPr>
        <xdr:cNvSpPr/>
      </xdr:nvSpPr>
      <xdr:spPr>
        <a:xfrm>
          <a:off x="257175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a:extLst>
            <a:ext uri="{FF2B5EF4-FFF2-40B4-BE49-F238E27FC236}">
              <a16:creationId xmlns:a16="http://schemas.microsoft.com/office/drawing/2014/main" id="{BA8D210E-83BB-435E-AC52-A476710C72DF}"/>
            </a:ext>
          </a:extLst>
        </xdr:cNvPr>
        <xdr:cNvSpPr/>
      </xdr:nvSpPr>
      <xdr:spPr>
        <a:xfrm>
          <a:off x="1778000" y="1715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a:extLst>
            <a:ext uri="{FF2B5EF4-FFF2-40B4-BE49-F238E27FC236}">
              <a16:creationId xmlns:a16="http://schemas.microsoft.com/office/drawing/2014/main" id="{9D00CDF7-A068-485A-8CC7-DC5CB94E31B3}"/>
            </a:ext>
          </a:extLst>
        </xdr:cNvPr>
        <xdr:cNvSpPr/>
      </xdr:nvSpPr>
      <xdr:spPr>
        <a:xfrm>
          <a:off x="984250" y="17130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EE8FD89-0D70-4B30-A528-07E883E6E32B}"/>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0C23337-4814-4EA7-A3EA-40B743DF4679}"/>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7351A6E-CDC2-44A0-B776-E965BD974CAC}"/>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6FD42DC-0F43-40F1-AFCA-E9666C8B4955}"/>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D6CCDAC8-5F80-4AE7-AAF5-5FB76EDE4FBE}"/>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636</xdr:rowOff>
    </xdr:from>
    <xdr:to>
      <xdr:col>24</xdr:col>
      <xdr:colOff>114300</xdr:colOff>
      <xdr:row>104</xdr:row>
      <xdr:rowOff>102236</xdr:rowOff>
    </xdr:to>
    <xdr:sp macro="" textlink="">
      <xdr:nvSpPr>
        <xdr:cNvPr id="421" name="楕円 420">
          <a:extLst>
            <a:ext uri="{FF2B5EF4-FFF2-40B4-BE49-F238E27FC236}">
              <a16:creationId xmlns:a16="http://schemas.microsoft.com/office/drawing/2014/main" id="{AFD61396-3DB0-4810-A266-8DDAA32986A0}"/>
            </a:ext>
          </a:extLst>
        </xdr:cNvPr>
        <xdr:cNvSpPr/>
      </xdr:nvSpPr>
      <xdr:spPr>
        <a:xfrm>
          <a:off x="4127500" y="172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150513</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13475C0C-72FA-4949-94AC-200833107092}"/>
            </a:ext>
          </a:extLst>
        </xdr:cNvPr>
        <xdr:cNvSpPr txBox="1"/>
      </xdr:nvSpPr>
      <xdr:spPr>
        <a:xfrm>
          <a:off x="4216400" y="1723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135889</xdr:rowOff>
    </xdr:from>
    <xdr:to>
      <xdr:col>20</xdr:col>
      <xdr:colOff>38100</xdr:colOff>
      <xdr:row>104</xdr:row>
      <xdr:rowOff>66039</xdr:rowOff>
    </xdr:to>
    <xdr:sp macro="" textlink="">
      <xdr:nvSpPr>
        <xdr:cNvPr id="423" name="楕円 422">
          <a:extLst>
            <a:ext uri="{FF2B5EF4-FFF2-40B4-BE49-F238E27FC236}">
              <a16:creationId xmlns:a16="http://schemas.microsoft.com/office/drawing/2014/main" id="{3E41B38E-D9D1-44FF-B725-855E28A68D55}"/>
            </a:ext>
          </a:extLst>
        </xdr:cNvPr>
        <xdr:cNvSpPr/>
      </xdr:nvSpPr>
      <xdr:spPr>
        <a:xfrm>
          <a:off x="3384550" y="17223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15239</xdr:rowOff>
    </xdr:from>
    <xdr:to>
      <xdr:col>24</xdr:col>
      <xdr:colOff>63500</xdr:colOff>
      <xdr:row>104</xdr:row>
      <xdr:rowOff>51436</xdr:rowOff>
    </xdr:to>
    <xdr:cxnSp macro="">
      <xdr:nvCxnSpPr>
        <xdr:cNvPr id="424" name="直線コネクタ 423">
          <a:extLst>
            <a:ext uri="{FF2B5EF4-FFF2-40B4-BE49-F238E27FC236}">
              <a16:creationId xmlns:a16="http://schemas.microsoft.com/office/drawing/2014/main" id="{E2AEAA2F-50C0-45DA-A72F-D91F4F4F4A76}"/>
            </a:ext>
          </a:extLst>
        </xdr:cNvPr>
        <xdr:cNvCxnSpPr/>
      </xdr:nvCxnSpPr>
      <xdr:spPr>
        <a:xfrm>
          <a:off x="3429000" y="17274539"/>
          <a:ext cx="7493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67311</xdr:rowOff>
    </xdr:from>
    <xdr:to>
      <xdr:col>15</xdr:col>
      <xdr:colOff>101600</xdr:colOff>
      <xdr:row>104</xdr:row>
      <xdr:rowOff>168911</xdr:rowOff>
    </xdr:to>
    <xdr:sp macro="" textlink="">
      <xdr:nvSpPr>
        <xdr:cNvPr id="425" name="楕円 424">
          <a:extLst>
            <a:ext uri="{FF2B5EF4-FFF2-40B4-BE49-F238E27FC236}">
              <a16:creationId xmlns:a16="http://schemas.microsoft.com/office/drawing/2014/main" id="{886A3F66-5138-4B05-A188-0EE91FD07F4F}"/>
            </a:ext>
          </a:extLst>
        </xdr:cNvPr>
        <xdr:cNvSpPr/>
      </xdr:nvSpPr>
      <xdr:spPr>
        <a:xfrm>
          <a:off x="257175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118111</xdr:rowOff>
    </xdr:to>
    <xdr:cxnSp macro="">
      <xdr:nvCxnSpPr>
        <xdr:cNvPr id="426" name="直線コネクタ 425">
          <a:extLst>
            <a:ext uri="{FF2B5EF4-FFF2-40B4-BE49-F238E27FC236}">
              <a16:creationId xmlns:a16="http://schemas.microsoft.com/office/drawing/2014/main" id="{88C0329F-45CE-4916-BD99-32CA78F1267C}"/>
            </a:ext>
          </a:extLst>
        </xdr:cNvPr>
        <xdr:cNvCxnSpPr/>
      </xdr:nvCxnSpPr>
      <xdr:spPr>
        <a:xfrm flipV="1">
          <a:off x="2622550" y="17274539"/>
          <a:ext cx="80645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34925</xdr:rowOff>
    </xdr:from>
    <xdr:to>
      <xdr:col>10</xdr:col>
      <xdr:colOff>165100</xdr:colOff>
      <xdr:row>104</xdr:row>
      <xdr:rowOff>136525</xdr:rowOff>
    </xdr:to>
    <xdr:sp macro="" textlink="">
      <xdr:nvSpPr>
        <xdr:cNvPr id="427" name="楕円 426">
          <a:extLst>
            <a:ext uri="{FF2B5EF4-FFF2-40B4-BE49-F238E27FC236}">
              <a16:creationId xmlns:a16="http://schemas.microsoft.com/office/drawing/2014/main" id="{8C49435D-3091-4C4D-8515-4D60544999A9}"/>
            </a:ext>
          </a:extLst>
        </xdr:cNvPr>
        <xdr:cNvSpPr/>
      </xdr:nvSpPr>
      <xdr:spPr>
        <a:xfrm>
          <a:off x="17780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85725</xdr:rowOff>
    </xdr:from>
    <xdr:to>
      <xdr:col>15</xdr:col>
      <xdr:colOff>50800</xdr:colOff>
      <xdr:row>104</xdr:row>
      <xdr:rowOff>118111</xdr:rowOff>
    </xdr:to>
    <xdr:cxnSp macro="">
      <xdr:nvCxnSpPr>
        <xdr:cNvPr id="428" name="直線コネクタ 427">
          <a:extLst>
            <a:ext uri="{FF2B5EF4-FFF2-40B4-BE49-F238E27FC236}">
              <a16:creationId xmlns:a16="http://schemas.microsoft.com/office/drawing/2014/main" id="{CF97304B-7D0E-40AA-989D-065014A6F2E0}"/>
            </a:ext>
          </a:extLst>
        </xdr:cNvPr>
        <xdr:cNvCxnSpPr/>
      </xdr:nvCxnSpPr>
      <xdr:spPr>
        <a:xfrm>
          <a:off x="1828800" y="17345025"/>
          <a:ext cx="7937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29" name="楕円 428">
          <a:extLst>
            <a:ext uri="{FF2B5EF4-FFF2-40B4-BE49-F238E27FC236}">
              <a16:creationId xmlns:a16="http://schemas.microsoft.com/office/drawing/2014/main" id="{D93C555A-6CF9-4584-95A0-FAAD4C34A674}"/>
            </a:ext>
          </a:extLst>
        </xdr:cNvPr>
        <xdr:cNvSpPr/>
      </xdr:nvSpPr>
      <xdr:spPr>
        <a:xfrm>
          <a:off x="984250" y="17307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85725</xdr:rowOff>
    </xdr:from>
    <xdr:to>
      <xdr:col>10</xdr:col>
      <xdr:colOff>114300</xdr:colOff>
      <xdr:row>104</xdr:row>
      <xdr:rowOff>99061</xdr:rowOff>
    </xdr:to>
    <xdr:cxnSp macro="">
      <xdr:nvCxnSpPr>
        <xdr:cNvPr id="430" name="直線コネクタ 429">
          <a:extLst>
            <a:ext uri="{FF2B5EF4-FFF2-40B4-BE49-F238E27FC236}">
              <a16:creationId xmlns:a16="http://schemas.microsoft.com/office/drawing/2014/main" id="{27D1FD22-1EE9-4A7C-9573-548F27A36910}"/>
            </a:ext>
          </a:extLst>
        </xdr:cNvPr>
        <xdr:cNvCxnSpPr/>
      </xdr:nvCxnSpPr>
      <xdr:spPr>
        <a:xfrm flipV="1">
          <a:off x="1028700" y="17345025"/>
          <a:ext cx="8001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1" name="n_1aveValue【市民会館】&#10;有形固定資産減価償却率">
          <a:extLst>
            <a:ext uri="{FF2B5EF4-FFF2-40B4-BE49-F238E27FC236}">
              <a16:creationId xmlns:a16="http://schemas.microsoft.com/office/drawing/2014/main" id="{947718CA-F0EC-40E4-AF1A-0F07E73CAC39}"/>
            </a:ext>
          </a:extLst>
        </xdr:cNvPr>
        <xdr:cNvSpPr txBox="1"/>
      </xdr:nvSpPr>
      <xdr:spPr>
        <a:xfrm>
          <a:off x="32391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432" name="n_2aveValue【市民会館】&#10;有形固定資産減価償却率">
          <a:extLst>
            <a:ext uri="{FF2B5EF4-FFF2-40B4-BE49-F238E27FC236}">
              <a16:creationId xmlns:a16="http://schemas.microsoft.com/office/drawing/2014/main" id="{BC227B0B-AED5-4943-8688-EAA5C89CAF2B}"/>
            </a:ext>
          </a:extLst>
        </xdr:cNvPr>
        <xdr:cNvSpPr txBox="1"/>
      </xdr:nvSpPr>
      <xdr:spPr>
        <a:xfrm>
          <a:off x="24390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10177</xdr:rowOff>
    </xdr:from>
    <xdr:ext cx="405111" cy="259045"/>
    <xdr:sp macro="" textlink="">
      <xdr:nvSpPr>
        <xdr:cNvPr id="433" name="n_3aveValue【市民会館】&#10;有形固定資産減価償却率">
          <a:extLst>
            <a:ext uri="{FF2B5EF4-FFF2-40B4-BE49-F238E27FC236}">
              <a16:creationId xmlns:a16="http://schemas.microsoft.com/office/drawing/2014/main" id="{8FAF24C8-9470-462A-B776-B283FA04CCC6}"/>
            </a:ext>
          </a:extLst>
        </xdr:cNvPr>
        <xdr:cNvSpPr txBox="1"/>
      </xdr:nvSpPr>
      <xdr:spPr>
        <a:xfrm>
          <a:off x="164529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160672</xdr:rowOff>
    </xdr:from>
    <xdr:ext cx="405111" cy="259045"/>
    <xdr:sp macro="" textlink="">
      <xdr:nvSpPr>
        <xdr:cNvPr id="434" name="n_4aveValue【市民会館】&#10;有形固定資産減価償却率">
          <a:extLst>
            <a:ext uri="{FF2B5EF4-FFF2-40B4-BE49-F238E27FC236}">
              <a16:creationId xmlns:a16="http://schemas.microsoft.com/office/drawing/2014/main" id="{6823CD8E-8B44-4DD5-9471-B11846C57340}"/>
            </a:ext>
          </a:extLst>
        </xdr:cNvPr>
        <xdr:cNvSpPr txBox="1"/>
      </xdr:nvSpPr>
      <xdr:spPr>
        <a:xfrm>
          <a:off x="851544"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57166</xdr:rowOff>
    </xdr:from>
    <xdr:ext cx="405111" cy="259045"/>
    <xdr:sp macro="" textlink="">
      <xdr:nvSpPr>
        <xdr:cNvPr id="435" name="n_1mainValue【市民会館】&#10;有形固定資産減価償却率">
          <a:extLst>
            <a:ext uri="{FF2B5EF4-FFF2-40B4-BE49-F238E27FC236}">
              <a16:creationId xmlns:a16="http://schemas.microsoft.com/office/drawing/2014/main" id="{89ED8FAD-C71E-4A99-B39A-707EE559324F}"/>
            </a:ext>
          </a:extLst>
        </xdr:cNvPr>
        <xdr:cNvSpPr txBox="1"/>
      </xdr:nvSpPr>
      <xdr:spPr>
        <a:xfrm>
          <a:off x="3239144" y="1731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160038</xdr:rowOff>
    </xdr:from>
    <xdr:ext cx="405111" cy="259045"/>
    <xdr:sp macro="" textlink="">
      <xdr:nvSpPr>
        <xdr:cNvPr id="436" name="n_2mainValue【市民会館】&#10;有形固定資産減価償却率">
          <a:extLst>
            <a:ext uri="{FF2B5EF4-FFF2-40B4-BE49-F238E27FC236}">
              <a16:creationId xmlns:a16="http://schemas.microsoft.com/office/drawing/2014/main" id="{4621906B-BDCE-46E8-9C53-7883657FB80A}"/>
            </a:ext>
          </a:extLst>
        </xdr:cNvPr>
        <xdr:cNvSpPr txBox="1"/>
      </xdr:nvSpPr>
      <xdr:spPr>
        <a:xfrm>
          <a:off x="2439044" y="174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127652</xdr:rowOff>
    </xdr:from>
    <xdr:ext cx="405111" cy="259045"/>
    <xdr:sp macro="" textlink="">
      <xdr:nvSpPr>
        <xdr:cNvPr id="437" name="n_3mainValue【市民会館】&#10;有形固定資産減価償却率">
          <a:extLst>
            <a:ext uri="{FF2B5EF4-FFF2-40B4-BE49-F238E27FC236}">
              <a16:creationId xmlns:a16="http://schemas.microsoft.com/office/drawing/2014/main" id="{83FA0335-4A13-4208-AFC3-5604F5A7F3DD}"/>
            </a:ext>
          </a:extLst>
        </xdr:cNvPr>
        <xdr:cNvSpPr txBox="1"/>
      </xdr:nvSpPr>
      <xdr:spPr>
        <a:xfrm>
          <a:off x="164529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8" name="n_4mainValue【市民会館】&#10;有形固定資産減価償却率">
          <a:extLst>
            <a:ext uri="{FF2B5EF4-FFF2-40B4-BE49-F238E27FC236}">
              <a16:creationId xmlns:a16="http://schemas.microsoft.com/office/drawing/2014/main" id="{75BC8C1A-DB0B-46EF-80BD-9D1EF2EF769B}"/>
            </a:ext>
          </a:extLst>
        </xdr:cNvPr>
        <xdr:cNvSpPr txBox="1"/>
      </xdr:nvSpPr>
      <xdr:spPr>
        <a:xfrm>
          <a:off x="8515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CE4223E-4D56-47B5-B54E-988E6FEC59A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43DEBF43-C835-4317-9F6F-FA33C9459D3F}"/>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74A9B122-6F22-4C8D-9B32-604D98B3D07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2304777E-8928-495D-8DF6-340CD24A20B3}"/>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D10767F9-155B-4871-8A87-2E472FA74AE8}"/>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7C53840-20D0-445D-BF1D-08CCA332669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CD70C58E-6B33-481A-A873-7FB389E0D6E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42CB1820-B1D8-40F6-8ABB-60E5778B5391}"/>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AA4F1070-239C-4BAB-BE06-9E9FC1B3EFB0}"/>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C5D49442-B5CD-462E-A8EF-3B6B643ACF91}"/>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12F4BE68-4420-4FCE-BAAB-E5E4229597DA}"/>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AF4D2215-3E8A-44FA-A69F-4314DDD72BA2}"/>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EC99B18E-16F4-4FD3-B0AB-E8A298E842C7}"/>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6451995D-77DD-477B-A890-25284D581138}"/>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64B0C0AD-4951-45DE-87AF-24D9229706BC}"/>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DF5D1D1F-4A29-40BC-B0B4-D07E514238D3}"/>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66957E43-4F1C-47CF-A4D2-F85B0A8ACA91}"/>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CA1549C0-F260-4F74-AD6F-2E94742DC3B8}"/>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3418958-1C0B-4478-A6D3-81FD0D35BCE7}"/>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1D9A1DCA-B00F-4DB7-9415-7A86BC05DDC3}"/>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2F41FA8D-8220-4AA6-AFA4-CB1942765458}"/>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3F867103-24E5-4C25-B2B3-0ECE39D57E6C}"/>
            </a:ext>
          </a:extLst>
        </xdr:cNvPr>
        <xdr:cNvCxnSpPr/>
      </xdr:nvCxnSpPr>
      <xdr:spPr>
        <a:xfrm flipV="1">
          <a:off x="9429115" y="168188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925BFF05-CCFE-4B75-B549-691444EC328F}"/>
            </a:ext>
          </a:extLst>
        </xdr:cNvPr>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52AFAEF6-73E6-42F5-B7C3-37DF85DDD3D1}"/>
            </a:ext>
          </a:extLst>
        </xdr:cNvPr>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a:extLst>
            <a:ext uri="{FF2B5EF4-FFF2-40B4-BE49-F238E27FC236}">
              <a16:creationId xmlns:a16="http://schemas.microsoft.com/office/drawing/2014/main" id="{F01AFD12-9365-4709-B696-08477D4820B2}"/>
            </a:ext>
          </a:extLst>
        </xdr:cNvPr>
        <xdr:cNvSpPr txBox="1"/>
      </xdr:nvSpPr>
      <xdr:spPr>
        <a:xfrm>
          <a:off x="9467850" y="1659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a:extLst>
            <a:ext uri="{FF2B5EF4-FFF2-40B4-BE49-F238E27FC236}">
              <a16:creationId xmlns:a16="http://schemas.microsoft.com/office/drawing/2014/main" id="{92FFCB85-40B7-4946-A678-993ADAAECC2B}"/>
            </a:ext>
          </a:extLst>
        </xdr:cNvPr>
        <xdr:cNvCxnSpPr/>
      </xdr:nvCxnSpPr>
      <xdr:spPr>
        <a:xfrm>
          <a:off x="9359900" y="168188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465" name="【市民会館】&#10;一人当たり面積平均値テキスト">
          <a:extLst>
            <a:ext uri="{FF2B5EF4-FFF2-40B4-BE49-F238E27FC236}">
              <a16:creationId xmlns:a16="http://schemas.microsoft.com/office/drawing/2014/main" id="{E175D434-D4F8-4819-B4BB-8024973307DC}"/>
            </a:ext>
          </a:extLst>
        </xdr:cNvPr>
        <xdr:cNvSpPr txBox="1"/>
      </xdr:nvSpPr>
      <xdr:spPr>
        <a:xfrm>
          <a:off x="9467850" y="17478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a:extLst>
            <a:ext uri="{FF2B5EF4-FFF2-40B4-BE49-F238E27FC236}">
              <a16:creationId xmlns:a16="http://schemas.microsoft.com/office/drawing/2014/main" id="{122D5D9B-11C9-4A15-948A-09C4224740A2}"/>
            </a:ext>
          </a:extLst>
        </xdr:cNvPr>
        <xdr:cNvSpPr/>
      </xdr:nvSpPr>
      <xdr:spPr>
        <a:xfrm>
          <a:off x="9398000" y="17499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a:extLst>
            <a:ext uri="{FF2B5EF4-FFF2-40B4-BE49-F238E27FC236}">
              <a16:creationId xmlns:a16="http://schemas.microsoft.com/office/drawing/2014/main" id="{1E9BEA50-4534-47DF-A5EF-18E76DB084E6}"/>
            </a:ext>
          </a:extLst>
        </xdr:cNvPr>
        <xdr:cNvSpPr/>
      </xdr:nvSpPr>
      <xdr:spPr>
        <a:xfrm>
          <a:off x="8636000" y="174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a:extLst>
            <a:ext uri="{FF2B5EF4-FFF2-40B4-BE49-F238E27FC236}">
              <a16:creationId xmlns:a16="http://schemas.microsoft.com/office/drawing/2014/main" id="{DB068616-FEB1-4103-927E-1DE488287A78}"/>
            </a:ext>
          </a:extLst>
        </xdr:cNvPr>
        <xdr:cNvSpPr/>
      </xdr:nvSpPr>
      <xdr:spPr>
        <a:xfrm>
          <a:off x="7842250" y="174858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a:extLst>
            <a:ext uri="{FF2B5EF4-FFF2-40B4-BE49-F238E27FC236}">
              <a16:creationId xmlns:a16="http://schemas.microsoft.com/office/drawing/2014/main" id="{66AEB835-5748-43FB-811D-ABDC94F14043}"/>
            </a:ext>
          </a:extLst>
        </xdr:cNvPr>
        <xdr:cNvSpPr/>
      </xdr:nvSpPr>
      <xdr:spPr>
        <a:xfrm>
          <a:off x="702945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92D7C1B4-37C4-481B-AE0A-604508817110}"/>
            </a:ext>
          </a:extLst>
        </xdr:cNvPr>
        <xdr:cNvSpPr/>
      </xdr:nvSpPr>
      <xdr:spPr>
        <a:xfrm>
          <a:off x="62357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2671D99-6102-44A5-B6A2-C4D0D0B603C9}"/>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904E29D-0E7A-4DF5-8EF5-0A7645F5A3CE}"/>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AD3CCDD-B55D-457B-A69F-69FA3877ACAB}"/>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E5ED5E6-F924-459F-9483-EE9FE61E982F}"/>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F46CF52F-DAB9-4912-815D-019077D3AD7B}"/>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76" name="楕円 475">
          <a:extLst>
            <a:ext uri="{FF2B5EF4-FFF2-40B4-BE49-F238E27FC236}">
              <a16:creationId xmlns:a16="http://schemas.microsoft.com/office/drawing/2014/main" id="{309F39A8-B2D9-462F-9A6D-B643C4D2A9E9}"/>
            </a:ext>
          </a:extLst>
        </xdr:cNvPr>
        <xdr:cNvSpPr/>
      </xdr:nvSpPr>
      <xdr:spPr>
        <a:xfrm>
          <a:off x="9398000" y="174950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87140</xdr:rowOff>
    </xdr:from>
    <xdr:ext cx="469744" cy="259045"/>
    <xdr:sp macro="" textlink="">
      <xdr:nvSpPr>
        <xdr:cNvPr id="477" name="【市民会館】&#10;一人当たり面積該当値テキスト">
          <a:extLst>
            <a:ext uri="{FF2B5EF4-FFF2-40B4-BE49-F238E27FC236}">
              <a16:creationId xmlns:a16="http://schemas.microsoft.com/office/drawing/2014/main" id="{4A679E53-FAF3-4DA5-BC24-5BF23BF1DFFF}"/>
            </a:ext>
          </a:extLst>
        </xdr:cNvPr>
        <xdr:cNvSpPr txBox="1"/>
      </xdr:nvSpPr>
      <xdr:spPr>
        <a:xfrm>
          <a:off x="9467850" y="1734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64263</xdr:rowOff>
    </xdr:from>
    <xdr:to>
      <xdr:col>50</xdr:col>
      <xdr:colOff>165100</xdr:colOff>
      <xdr:row>105</xdr:row>
      <xdr:rowOff>165863</xdr:rowOff>
    </xdr:to>
    <xdr:sp macro="" textlink="">
      <xdr:nvSpPr>
        <xdr:cNvPr id="478" name="楕円 477">
          <a:extLst>
            <a:ext uri="{FF2B5EF4-FFF2-40B4-BE49-F238E27FC236}">
              <a16:creationId xmlns:a16="http://schemas.microsoft.com/office/drawing/2014/main" id="{028A7F08-3E6A-4A22-92EC-C151CF2B1935}"/>
            </a:ext>
          </a:extLst>
        </xdr:cNvPr>
        <xdr:cNvSpPr/>
      </xdr:nvSpPr>
      <xdr:spPr>
        <a:xfrm>
          <a:off x="86360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115063</xdr:rowOff>
    </xdr:from>
    <xdr:to>
      <xdr:col>55</xdr:col>
      <xdr:colOff>0</xdr:colOff>
      <xdr:row>105</xdr:row>
      <xdr:rowOff>115063</xdr:rowOff>
    </xdr:to>
    <xdr:cxnSp macro="">
      <xdr:nvCxnSpPr>
        <xdr:cNvPr id="479" name="直線コネクタ 478">
          <a:extLst>
            <a:ext uri="{FF2B5EF4-FFF2-40B4-BE49-F238E27FC236}">
              <a16:creationId xmlns:a16="http://schemas.microsoft.com/office/drawing/2014/main" id="{3367A130-87EE-4ED0-A2D0-DA401DE0FF78}"/>
            </a:ext>
          </a:extLst>
        </xdr:cNvPr>
        <xdr:cNvCxnSpPr/>
      </xdr:nvCxnSpPr>
      <xdr:spPr>
        <a:xfrm>
          <a:off x="8686800" y="1754581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80" name="楕円 479">
          <a:extLst>
            <a:ext uri="{FF2B5EF4-FFF2-40B4-BE49-F238E27FC236}">
              <a16:creationId xmlns:a16="http://schemas.microsoft.com/office/drawing/2014/main" id="{A04361E8-C8F5-4A5D-95CA-5430E875BABE}"/>
            </a:ext>
          </a:extLst>
        </xdr:cNvPr>
        <xdr:cNvSpPr/>
      </xdr:nvSpPr>
      <xdr:spPr>
        <a:xfrm>
          <a:off x="7842250" y="17499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115063</xdr:rowOff>
    </xdr:from>
    <xdr:to>
      <xdr:col>50</xdr:col>
      <xdr:colOff>114300</xdr:colOff>
      <xdr:row>105</xdr:row>
      <xdr:rowOff>119635</xdr:rowOff>
    </xdr:to>
    <xdr:cxnSp macro="">
      <xdr:nvCxnSpPr>
        <xdr:cNvPr id="481" name="直線コネクタ 480">
          <a:extLst>
            <a:ext uri="{FF2B5EF4-FFF2-40B4-BE49-F238E27FC236}">
              <a16:creationId xmlns:a16="http://schemas.microsoft.com/office/drawing/2014/main" id="{D03FE031-5C8E-4C5E-BCA7-03A33C6965E0}"/>
            </a:ext>
          </a:extLst>
        </xdr:cNvPr>
        <xdr:cNvCxnSpPr/>
      </xdr:nvCxnSpPr>
      <xdr:spPr>
        <a:xfrm flipV="1">
          <a:off x="7886700" y="17545813"/>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77978</xdr:rowOff>
    </xdr:from>
    <xdr:to>
      <xdr:col>41</xdr:col>
      <xdr:colOff>101600</xdr:colOff>
      <xdr:row>106</xdr:row>
      <xdr:rowOff>8128</xdr:rowOff>
    </xdr:to>
    <xdr:sp macro="" textlink="">
      <xdr:nvSpPr>
        <xdr:cNvPr id="482" name="楕円 481">
          <a:extLst>
            <a:ext uri="{FF2B5EF4-FFF2-40B4-BE49-F238E27FC236}">
              <a16:creationId xmlns:a16="http://schemas.microsoft.com/office/drawing/2014/main" id="{9D80F1AD-C01A-4976-81CE-042922F77DE2}"/>
            </a:ext>
          </a:extLst>
        </xdr:cNvPr>
        <xdr:cNvSpPr/>
      </xdr:nvSpPr>
      <xdr:spPr>
        <a:xfrm>
          <a:off x="7029450" y="175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119635</xdr:rowOff>
    </xdr:from>
    <xdr:to>
      <xdr:col>45</xdr:col>
      <xdr:colOff>177800</xdr:colOff>
      <xdr:row>105</xdr:row>
      <xdr:rowOff>128778</xdr:rowOff>
    </xdr:to>
    <xdr:cxnSp macro="">
      <xdr:nvCxnSpPr>
        <xdr:cNvPr id="483" name="直線コネクタ 482">
          <a:extLst>
            <a:ext uri="{FF2B5EF4-FFF2-40B4-BE49-F238E27FC236}">
              <a16:creationId xmlns:a16="http://schemas.microsoft.com/office/drawing/2014/main" id="{720540C1-BB6C-40E6-8BDC-9EE4B096691F}"/>
            </a:ext>
          </a:extLst>
        </xdr:cNvPr>
        <xdr:cNvCxnSpPr/>
      </xdr:nvCxnSpPr>
      <xdr:spPr>
        <a:xfrm flipV="1">
          <a:off x="7080250" y="17550385"/>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50546</xdr:rowOff>
    </xdr:from>
    <xdr:to>
      <xdr:col>36</xdr:col>
      <xdr:colOff>165100</xdr:colOff>
      <xdr:row>105</xdr:row>
      <xdr:rowOff>152146</xdr:rowOff>
    </xdr:to>
    <xdr:sp macro="" textlink="">
      <xdr:nvSpPr>
        <xdr:cNvPr id="484" name="楕円 483">
          <a:extLst>
            <a:ext uri="{FF2B5EF4-FFF2-40B4-BE49-F238E27FC236}">
              <a16:creationId xmlns:a16="http://schemas.microsoft.com/office/drawing/2014/main" id="{1C00F8FE-5D52-485F-8432-41CE6A0EDEC8}"/>
            </a:ext>
          </a:extLst>
        </xdr:cNvPr>
        <xdr:cNvSpPr/>
      </xdr:nvSpPr>
      <xdr:spPr>
        <a:xfrm>
          <a:off x="623570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101346</xdr:rowOff>
    </xdr:from>
    <xdr:to>
      <xdr:col>41</xdr:col>
      <xdr:colOff>50800</xdr:colOff>
      <xdr:row>105</xdr:row>
      <xdr:rowOff>128778</xdr:rowOff>
    </xdr:to>
    <xdr:cxnSp macro="">
      <xdr:nvCxnSpPr>
        <xdr:cNvPr id="485" name="直線コネクタ 484">
          <a:extLst>
            <a:ext uri="{FF2B5EF4-FFF2-40B4-BE49-F238E27FC236}">
              <a16:creationId xmlns:a16="http://schemas.microsoft.com/office/drawing/2014/main" id="{A36DF62E-683B-45EB-9F0D-77A86E90A41E}"/>
            </a:ext>
          </a:extLst>
        </xdr:cNvPr>
        <xdr:cNvCxnSpPr/>
      </xdr:nvCxnSpPr>
      <xdr:spPr>
        <a:xfrm>
          <a:off x="6286500" y="17532096"/>
          <a:ext cx="7937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486" name="n_1aveValue【市民会館】&#10;一人当たり面積">
          <a:extLst>
            <a:ext uri="{FF2B5EF4-FFF2-40B4-BE49-F238E27FC236}">
              <a16:creationId xmlns:a16="http://schemas.microsoft.com/office/drawing/2014/main" id="{38F807A1-2753-47F3-AE1C-6AFD0FB8B5A0}"/>
            </a:ext>
          </a:extLst>
        </xdr:cNvPr>
        <xdr:cNvSpPr txBox="1"/>
      </xdr:nvSpPr>
      <xdr:spPr>
        <a:xfrm>
          <a:off x="8458277" y="175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1795</xdr:rowOff>
    </xdr:from>
    <xdr:ext cx="469744" cy="259045"/>
    <xdr:sp macro="" textlink="">
      <xdr:nvSpPr>
        <xdr:cNvPr id="487" name="n_2aveValue【市民会館】&#10;一人当たり面積">
          <a:extLst>
            <a:ext uri="{FF2B5EF4-FFF2-40B4-BE49-F238E27FC236}">
              <a16:creationId xmlns:a16="http://schemas.microsoft.com/office/drawing/2014/main" id="{1B2134FD-B79B-4BB6-A151-3E9583D02619}"/>
            </a:ext>
          </a:extLst>
        </xdr:cNvPr>
        <xdr:cNvSpPr txBox="1"/>
      </xdr:nvSpPr>
      <xdr:spPr>
        <a:xfrm>
          <a:off x="767722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88" name="n_3aveValue【市民会館】&#10;一人当たり面積">
          <a:extLst>
            <a:ext uri="{FF2B5EF4-FFF2-40B4-BE49-F238E27FC236}">
              <a16:creationId xmlns:a16="http://schemas.microsoft.com/office/drawing/2014/main" id="{6A15985A-C381-4893-A2AD-1A87FE80D167}"/>
            </a:ext>
          </a:extLst>
        </xdr:cNvPr>
        <xdr:cNvSpPr txBox="1"/>
      </xdr:nvSpPr>
      <xdr:spPr>
        <a:xfrm>
          <a:off x="6864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7872D3FE-E2DB-4759-A5FB-650263828761}"/>
            </a:ext>
          </a:extLst>
        </xdr:cNvPr>
        <xdr:cNvSpPr txBox="1"/>
      </xdr:nvSpPr>
      <xdr:spPr>
        <a:xfrm>
          <a:off x="607067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10940</xdr:rowOff>
    </xdr:from>
    <xdr:ext cx="469744" cy="259045"/>
    <xdr:sp macro="" textlink="">
      <xdr:nvSpPr>
        <xdr:cNvPr id="490" name="n_1mainValue【市民会館】&#10;一人当たり面積">
          <a:extLst>
            <a:ext uri="{FF2B5EF4-FFF2-40B4-BE49-F238E27FC236}">
              <a16:creationId xmlns:a16="http://schemas.microsoft.com/office/drawing/2014/main" id="{A5338024-3DF1-4B9E-B92E-DC727D3B7BE2}"/>
            </a:ext>
          </a:extLst>
        </xdr:cNvPr>
        <xdr:cNvSpPr txBox="1"/>
      </xdr:nvSpPr>
      <xdr:spPr>
        <a:xfrm>
          <a:off x="8458277" y="1727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91" name="n_2mainValue【市民会館】&#10;一人当たり面積">
          <a:extLst>
            <a:ext uri="{FF2B5EF4-FFF2-40B4-BE49-F238E27FC236}">
              <a16:creationId xmlns:a16="http://schemas.microsoft.com/office/drawing/2014/main" id="{609B1E25-49DA-4710-8E12-B8483E01A968}"/>
            </a:ext>
          </a:extLst>
        </xdr:cNvPr>
        <xdr:cNvSpPr txBox="1"/>
      </xdr:nvSpPr>
      <xdr:spPr>
        <a:xfrm>
          <a:off x="7677227" y="175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170705</xdr:rowOff>
    </xdr:from>
    <xdr:ext cx="469744" cy="259045"/>
    <xdr:sp macro="" textlink="">
      <xdr:nvSpPr>
        <xdr:cNvPr id="492" name="n_3mainValue【市民会館】&#10;一人当たり面積">
          <a:extLst>
            <a:ext uri="{FF2B5EF4-FFF2-40B4-BE49-F238E27FC236}">
              <a16:creationId xmlns:a16="http://schemas.microsoft.com/office/drawing/2014/main" id="{3D0B8D5B-9FB3-4DDB-AA73-FAE95A4C115B}"/>
            </a:ext>
          </a:extLst>
        </xdr:cNvPr>
        <xdr:cNvSpPr txBox="1"/>
      </xdr:nvSpPr>
      <xdr:spPr>
        <a:xfrm>
          <a:off x="6864427" y="1760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143273</xdr:rowOff>
    </xdr:from>
    <xdr:ext cx="469744" cy="259045"/>
    <xdr:sp macro="" textlink="">
      <xdr:nvSpPr>
        <xdr:cNvPr id="493" name="n_4mainValue【市民会館】&#10;一人当たり面積">
          <a:extLst>
            <a:ext uri="{FF2B5EF4-FFF2-40B4-BE49-F238E27FC236}">
              <a16:creationId xmlns:a16="http://schemas.microsoft.com/office/drawing/2014/main" id="{E146F343-09C5-4A56-B3EC-2F4C09D3EEAE}"/>
            </a:ext>
          </a:extLst>
        </xdr:cNvPr>
        <xdr:cNvSpPr txBox="1"/>
      </xdr:nvSpPr>
      <xdr:spPr>
        <a:xfrm>
          <a:off x="6070677" y="1757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431CBD5-4406-4829-9AFE-9888F9D438F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AEAFA39A-14C0-4D6B-A263-C7C4BBA7E32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F9223479-4303-44E5-80A3-680B9EE7615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839658E-317E-4F6A-BB4F-411A0BF8A2BB}"/>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3DC7E637-0C0F-43CF-AF72-96E46FF41F09}"/>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4BD029CF-8C1A-49AD-8287-5FDB98D98D1A}"/>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2D7C38C6-D4A7-4478-8E7A-1C0870C7C021}"/>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20EAAF95-756A-4646-931D-9682177D86F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40C7BF94-378B-4963-BE53-F22DABFE9FAA}"/>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1BB0F8F0-6B11-4E49-A5A0-C0255D92BDB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19D40CB3-12E9-49CF-ADDE-8DC5E0867F6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246A8C72-05B0-4546-B1CB-A7A982AC0BE7}"/>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7BB8A0F6-C657-410F-9FC2-DFC3980C52D9}"/>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D0021BEA-8370-4002-8E26-2596C1B3C6D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51D0353F-28CC-49E9-BDBE-82030B4F5535}"/>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A134D344-6665-4EA3-80E3-8B3B18DAFB1F}"/>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A19F1BB1-72B6-478C-BE5A-3B207E58FA9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97DFA0B8-DCD4-4799-B2B1-28903EA78463}"/>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F1E323F2-0CE3-42CA-B74E-13794333CF05}"/>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1FFF64DC-595B-44ED-B680-4576B346D51E}"/>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885788D0-10D4-4C45-ABD7-C63F058D15F5}"/>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A5E7EED2-3F47-4DC8-9C49-EEDA699BFDC1}"/>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5CD402B9-DE2B-4501-BDF0-C1D065FD8B1E}"/>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DDEE5A3-03CF-46E9-AC8B-55A1082C9B32}"/>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BF737BBC-46FC-405A-BD46-310633F45C3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a:extLst>
            <a:ext uri="{FF2B5EF4-FFF2-40B4-BE49-F238E27FC236}">
              <a16:creationId xmlns:a16="http://schemas.microsoft.com/office/drawing/2014/main" id="{23F37A39-466C-4081-A0EB-ED1856C8C792}"/>
            </a:ext>
          </a:extLst>
        </xdr:cNvPr>
        <xdr:cNvCxnSpPr/>
      </xdr:nvCxnSpPr>
      <xdr:spPr>
        <a:xfrm flipV="1">
          <a:off x="14699614" y="5637167"/>
          <a:ext cx="0" cy="139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86C46190-F082-42DD-A837-00769D15BA5F}"/>
            </a:ext>
          </a:extLst>
        </xdr:cNvPr>
        <xdr:cNvSpPr txBox="1"/>
      </xdr:nvSpPr>
      <xdr:spPr>
        <a:xfrm>
          <a:off x="14738350" y="7035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a:extLst>
            <a:ext uri="{FF2B5EF4-FFF2-40B4-BE49-F238E27FC236}">
              <a16:creationId xmlns:a16="http://schemas.microsoft.com/office/drawing/2014/main" id="{BE1288B0-85DC-4D50-B0C2-B3D948857C3D}"/>
            </a:ext>
          </a:extLst>
        </xdr:cNvPr>
        <xdr:cNvCxnSpPr/>
      </xdr:nvCxnSpPr>
      <xdr:spPr>
        <a:xfrm>
          <a:off x="14611350" y="70314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59F386A1-341B-45C0-A045-CBD49444DBD0}"/>
            </a:ext>
          </a:extLst>
        </xdr:cNvPr>
        <xdr:cNvSpPr txBox="1"/>
      </xdr:nvSpPr>
      <xdr:spPr>
        <a:xfrm>
          <a:off x="14738350" y="5425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a:extLst>
            <a:ext uri="{FF2B5EF4-FFF2-40B4-BE49-F238E27FC236}">
              <a16:creationId xmlns:a16="http://schemas.microsoft.com/office/drawing/2014/main" id="{B81F50C4-464B-4D90-BE12-9955C1481BF6}"/>
            </a:ext>
          </a:extLst>
        </xdr:cNvPr>
        <xdr:cNvCxnSpPr/>
      </xdr:nvCxnSpPr>
      <xdr:spPr>
        <a:xfrm>
          <a:off x="14611350" y="56371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AFBD001F-F3AD-430C-8013-FA3B98BD8294}"/>
            </a:ext>
          </a:extLst>
        </xdr:cNvPr>
        <xdr:cNvSpPr txBox="1"/>
      </xdr:nvSpPr>
      <xdr:spPr>
        <a:xfrm>
          <a:off x="14738350" y="6401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a:extLst>
            <a:ext uri="{FF2B5EF4-FFF2-40B4-BE49-F238E27FC236}">
              <a16:creationId xmlns:a16="http://schemas.microsoft.com/office/drawing/2014/main" id="{93E68D17-2280-48A5-802A-4D14F0886DDB}"/>
            </a:ext>
          </a:extLst>
        </xdr:cNvPr>
        <xdr:cNvSpPr/>
      </xdr:nvSpPr>
      <xdr:spPr>
        <a:xfrm>
          <a:off x="14649450" y="64231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a:extLst>
            <a:ext uri="{FF2B5EF4-FFF2-40B4-BE49-F238E27FC236}">
              <a16:creationId xmlns:a16="http://schemas.microsoft.com/office/drawing/2014/main" id="{D7820B7F-553A-4645-BCBC-3C8DEAE3AF78}"/>
            </a:ext>
          </a:extLst>
        </xdr:cNvPr>
        <xdr:cNvSpPr/>
      </xdr:nvSpPr>
      <xdr:spPr>
        <a:xfrm>
          <a:off x="13887450" y="641005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a:extLst>
            <a:ext uri="{FF2B5EF4-FFF2-40B4-BE49-F238E27FC236}">
              <a16:creationId xmlns:a16="http://schemas.microsoft.com/office/drawing/2014/main" id="{9BF727AB-E9CD-43CE-AF02-22AA7097B485}"/>
            </a:ext>
          </a:extLst>
        </xdr:cNvPr>
        <xdr:cNvSpPr/>
      </xdr:nvSpPr>
      <xdr:spPr>
        <a:xfrm>
          <a:off x="13093700" y="640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a:extLst>
            <a:ext uri="{FF2B5EF4-FFF2-40B4-BE49-F238E27FC236}">
              <a16:creationId xmlns:a16="http://schemas.microsoft.com/office/drawing/2014/main" id="{18546501-8F5A-4720-B6F3-C3F09F2F9C70}"/>
            </a:ext>
          </a:extLst>
        </xdr:cNvPr>
        <xdr:cNvSpPr/>
      </xdr:nvSpPr>
      <xdr:spPr>
        <a:xfrm>
          <a:off x="12299950" y="64263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a:extLst>
            <a:ext uri="{FF2B5EF4-FFF2-40B4-BE49-F238E27FC236}">
              <a16:creationId xmlns:a16="http://schemas.microsoft.com/office/drawing/2014/main" id="{3E05EA9A-0FB9-4FDA-A919-DBB247CE2982}"/>
            </a:ext>
          </a:extLst>
        </xdr:cNvPr>
        <xdr:cNvSpPr/>
      </xdr:nvSpPr>
      <xdr:spPr>
        <a:xfrm>
          <a:off x="11487150" y="6441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8FDBC3A-0099-4BC7-A040-652C7DC08E36}"/>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6D8C474-4DDA-4C81-8F2F-AF1699FA3F9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F82305C-2DF4-4DE9-90B4-C9F87EE4A392}"/>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B5CEC0A-8DBE-4D11-A42A-3BC0BE1B2BA3}"/>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3E496DE-5C8E-4117-AA27-308324854A2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138067</xdr:rowOff>
    </xdr:from>
    <xdr:to>
      <xdr:col>85</xdr:col>
      <xdr:colOff>177800</xdr:colOff>
      <xdr:row>34</xdr:row>
      <xdr:rowOff>68217</xdr:rowOff>
    </xdr:to>
    <xdr:sp macro="" textlink="">
      <xdr:nvSpPr>
        <xdr:cNvPr id="535" name="楕円 534">
          <a:extLst>
            <a:ext uri="{FF2B5EF4-FFF2-40B4-BE49-F238E27FC236}">
              <a16:creationId xmlns:a16="http://schemas.microsoft.com/office/drawing/2014/main" id="{76C85A9F-8320-404A-848A-C9AFC569BFC2}"/>
            </a:ext>
          </a:extLst>
        </xdr:cNvPr>
        <xdr:cNvSpPr/>
      </xdr:nvSpPr>
      <xdr:spPr>
        <a:xfrm>
          <a:off x="14649450" y="55927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91094</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E5C96323-163E-4CE4-AFD4-3D5B325FC052}"/>
            </a:ext>
          </a:extLst>
        </xdr:cNvPr>
        <xdr:cNvSpPr txBox="1"/>
      </xdr:nvSpPr>
      <xdr:spPr>
        <a:xfrm>
          <a:off x="14738350" y="5545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93980</xdr:rowOff>
    </xdr:from>
    <xdr:to>
      <xdr:col>81</xdr:col>
      <xdr:colOff>101600</xdr:colOff>
      <xdr:row>34</xdr:row>
      <xdr:rowOff>24130</xdr:rowOff>
    </xdr:to>
    <xdr:sp macro="" textlink="">
      <xdr:nvSpPr>
        <xdr:cNvPr id="537" name="楕円 536">
          <a:extLst>
            <a:ext uri="{FF2B5EF4-FFF2-40B4-BE49-F238E27FC236}">
              <a16:creationId xmlns:a16="http://schemas.microsoft.com/office/drawing/2014/main" id="{D5F884C2-1081-44D0-B352-C538BA72E364}"/>
            </a:ext>
          </a:extLst>
        </xdr:cNvPr>
        <xdr:cNvSpPr/>
      </xdr:nvSpPr>
      <xdr:spPr>
        <a:xfrm>
          <a:off x="13887450" y="5548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144780</xdr:rowOff>
    </xdr:from>
    <xdr:to>
      <xdr:col>85</xdr:col>
      <xdr:colOff>127000</xdr:colOff>
      <xdr:row>34</xdr:row>
      <xdr:rowOff>17417</xdr:rowOff>
    </xdr:to>
    <xdr:cxnSp macro="">
      <xdr:nvCxnSpPr>
        <xdr:cNvPr id="538" name="直線コネクタ 537">
          <a:extLst>
            <a:ext uri="{FF2B5EF4-FFF2-40B4-BE49-F238E27FC236}">
              <a16:creationId xmlns:a16="http://schemas.microsoft.com/office/drawing/2014/main" id="{6CC785E1-91F7-4585-BC3B-5FDE82A76BA2}"/>
            </a:ext>
          </a:extLst>
        </xdr:cNvPr>
        <xdr:cNvCxnSpPr/>
      </xdr:nvCxnSpPr>
      <xdr:spPr>
        <a:xfrm>
          <a:off x="13938250" y="5599430"/>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49893</xdr:rowOff>
    </xdr:from>
    <xdr:to>
      <xdr:col>76</xdr:col>
      <xdr:colOff>165100</xdr:colOff>
      <xdr:row>33</xdr:row>
      <xdr:rowOff>151493</xdr:rowOff>
    </xdr:to>
    <xdr:sp macro="" textlink="">
      <xdr:nvSpPr>
        <xdr:cNvPr id="539" name="楕円 538">
          <a:extLst>
            <a:ext uri="{FF2B5EF4-FFF2-40B4-BE49-F238E27FC236}">
              <a16:creationId xmlns:a16="http://schemas.microsoft.com/office/drawing/2014/main" id="{1F7E147A-1899-410F-8F35-CBED2C11382D}"/>
            </a:ext>
          </a:extLst>
        </xdr:cNvPr>
        <xdr:cNvSpPr/>
      </xdr:nvSpPr>
      <xdr:spPr>
        <a:xfrm>
          <a:off x="13093700" y="5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100693</xdr:rowOff>
    </xdr:from>
    <xdr:to>
      <xdr:col>81</xdr:col>
      <xdr:colOff>50800</xdr:colOff>
      <xdr:row>33</xdr:row>
      <xdr:rowOff>144780</xdr:rowOff>
    </xdr:to>
    <xdr:cxnSp macro="">
      <xdr:nvCxnSpPr>
        <xdr:cNvPr id="540" name="直線コネクタ 539">
          <a:extLst>
            <a:ext uri="{FF2B5EF4-FFF2-40B4-BE49-F238E27FC236}">
              <a16:creationId xmlns:a16="http://schemas.microsoft.com/office/drawing/2014/main" id="{77636DFD-AEA9-4E0D-B6F8-3B8177363252}"/>
            </a:ext>
          </a:extLst>
        </xdr:cNvPr>
        <xdr:cNvCxnSpPr/>
      </xdr:nvCxnSpPr>
      <xdr:spPr>
        <a:xfrm>
          <a:off x="13144500" y="5555343"/>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5806</xdr:rowOff>
    </xdr:from>
    <xdr:to>
      <xdr:col>72</xdr:col>
      <xdr:colOff>38100</xdr:colOff>
      <xdr:row>33</xdr:row>
      <xdr:rowOff>107406</xdr:rowOff>
    </xdr:to>
    <xdr:sp macro="" textlink="">
      <xdr:nvSpPr>
        <xdr:cNvPr id="541" name="楕円 540">
          <a:extLst>
            <a:ext uri="{FF2B5EF4-FFF2-40B4-BE49-F238E27FC236}">
              <a16:creationId xmlns:a16="http://schemas.microsoft.com/office/drawing/2014/main" id="{AFC3F777-8E3A-4E8A-B691-6B58964C619F}"/>
            </a:ext>
          </a:extLst>
        </xdr:cNvPr>
        <xdr:cNvSpPr/>
      </xdr:nvSpPr>
      <xdr:spPr>
        <a:xfrm>
          <a:off x="12299950" y="54604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56606</xdr:rowOff>
    </xdr:from>
    <xdr:to>
      <xdr:col>76</xdr:col>
      <xdr:colOff>114300</xdr:colOff>
      <xdr:row>33</xdr:row>
      <xdr:rowOff>100693</xdr:rowOff>
    </xdr:to>
    <xdr:cxnSp macro="">
      <xdr:nvCxnSpPr>
        <xdr:cNvPr id="542" name="直線コネクタ 541">
          <a:extLst>
            <a:ext uri="{FF2B5EF4-FFF2-40B4-BE49-F238E27FC236}">
              <a16:creationId xmlns:a16="http://schemas.microsoft.com/office/drawing/2014/main" id="{67CDF3BB-EE2D-4A18-AACA-B74670F60A2B}"/>
            </a:ext>
          </a:extLst>
        </xdr:cNvPr>
        <xdr:cNvCxnSpPr/>
      </xdr:nvCxnSpPr>
      <xdr:spPr>
        <a:xfrm>
          <a:off x="12344400" y="5511256"/>
          <a:ext cx="8001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133169</xdr:rowOff>
    </xdr:from>
    <xdr:to>
      <xdr:col>67</xdr:col>
      <xdr:colOff>101600</xdr:colOff>
      <xdr:row>33</xdr:row>
      <xdr:rowOff>63319</xdr:rowOff>
    </xdr:to>
    <xdr:sp macro="" textlink="">
      <xdr:nvSpPr>
        <xdr:cNvPr id="543" name="楕円 542">
          <a:extLst>
            <a:ext uri="{FF2B5EF4-FFF2-40B4-BE49-F238E27FC236}">
              <a16:creationId xmlns:a16="http://schemas.microsoft.com/office/drawing/2014/main" id="{7D4741BF-970C-4194-A040-8B597114C529}"/>
            </a:ext>
          </a:extLst>
        </xdr:cNvPr>
        <xdr:cNvSpPr/>
      </xdr:nvSpPr>
      <xdr:spPr>
        <a:xfrm>
          <a:off x="11487150" y="54227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12519</xdr:rowOff>
    </xdr:from>
    <xdr:to>
      <xdr:col>71</xdr:col>
      <xdr:colOff>177800</xdr:colOff>
      <xdr:row>33</xdr:row>
      <xdr:rowOff>56606</xdr:rowOff>
    </xdr:to>
    <xdr:cxnSp macro="">
      <xdr:nvCxnSpPr>
        <xdr:cNvPr id="544" name="直線コネクタ 543">
          <a:extLst>
            <a:ext uri="{FF2B5EF4-FFF2-40B4-BE49-F238E27FC236}">
              <a16:creationId xmlns:a16="http://schemas.microsoft.com/office/drawing/2014/main" id="{AC3F0C76-56FC-42A8-AD3D-D1D2DD327251}"/>
            </a:ext>
          </a:extLst>
        </xdr:cNvPr>
        <xdr:cNvCxnSpPr/>
      </xdr:nvCxnSpPr>
      <xdr:spPr>
        <a:xfrm>
          <a:off x="11537950" y="5467169"/>
          <a:ext cx="8064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6910F2AE-5479-4394-8B93-F4C966B2E708}"/>
            </a:ext>
          </a:extLst>
        </xdr:cNvPr>
        <xdr:cNvSpPr txBox="1"/>
      </xdr:nvSpPr>
      <xdr:spPr>
        <a:xfrm>
          <a:off x="13742044" y="649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69A62CF0-140F-451F-A68D-78AF6A5512D5}"/>
            </a:ext>
          </a:extLst>
        </xdr:cNvPr>
        <xdr:cNvSpPr txBox="1"/>
      </xdr:nvSpPr>
      <xdr:spPr>
        <a:xfrm>
          <a:off x="1296099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67508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8104BECA-BC11-4840-A55D-47973D8D77E8}"/>
            </a:ext>
          </a:extLst>
        </xdr:cNvPr>
        <xdr:cNvSpPr txBox="1"/>
      </xdr:nvSpPr>
      <xdr:spPr>
        <a:xfrm>
          <a:off x="12167244"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82204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FF80435-A70A-4550-B8DF-EC27F24A2142}"/>
            </a:ext>
          </a:extLst>
        </xdr:cNvPr>
        <xdr:cNvSpPr txBox="1"/>
      </xdr:nvSpPr>
      <xdr:spPr>
        <a:xfrm>
          <a:off x="11354444" y="652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40657</xdr:rowOff>
    </xdr:from>
    <xdr:ext cx="340478" cy="259045"/>
    <xdr:sp macro="" textlink="">
      <xdr:nvSpPr>
        <xdr:cNvPr id="549" name="n_1mainValue【一般廃棄物処理施設】&#10;有形固定資産減価償却率">
          <a:extLst>
            <a:ext uri="{FF2B5EF4-FFF2-40B4-BE49-F238E27FC236}">
              <a16:creationId xmlns:a16="http://schemas.microsoft.com/office/drawing/2014/main" id="{BD0FB64D-4A88-425C-89BC-44B79F6E92A8}"/>
            </a:ext>
          </a:extLst>
        </xdr:cNvPr>
        <xdr:cNvSpPr txBox="1"/>
      </xdr:nvSpPr>
      <xdr:spPr>
        <a:xfrm>
          <a:off x="13774361" y="5330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168020</xdr:rowOff>
    </xdr:from>
    <xdr:ext cx="340478" cy="259045"/>
    <xdr:sp macro="" textlink="">
      <xdr:nvSpPr>
        <xdr:cNvPr id="550" name="n_2mainValue【一般廃棄物処理施設】&#10;有形固定資産減価償却率">
          <a:extLst>
            <a:ext uri="{FF2B5EF4-FFF2-40B4-BE49-F238E27FC236}">
              <a16:creationId xmlns:a16="http://schemas.microsoft.com/office/drawing/2014/main" id="{83BDEA8C-7040-4E07-8585-62EAA203F5EE}"/>
            </a:ext>
          </a:extLst>
        </xdr:cNvPr>
        <xdr:cNvSpPr txBox="1"/>
      </xdr:nvSpPr>
      <xdr:spPr>
        <a:xfrm>
          <a:off x="12993311" y="5292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123933</xdr:rowOff>
    </xdr:from>
    <xdr:ext cx="340478" cy="259045"/>
    <xdr:sp macro="" textlink="">
      <xdr:nvSpPr>
        <xdr:cNvPr id="551" name="n_3mainValue【一般廃棄物処理施設】&#10;有形固定資産減価償却率">
          <a:extLst>
            <a:ext uri="{FF2B5EF4-FFF2-40B4-BE49-F238E27FC236}">
              <a16:creationId xmlns:a16="http://schemas.microsoft.com/office/drawing/2014/main" id="{7770D30B-6F8F-45C8-97DF-4EEBA24A1135}"/>
            </a:ext>
          </a:extLst>
        </xdr:cNvPr>
        <xdr:cNvSpPr txBox="1"/>
      </xdr:nvSpPr>
      <xdr:spPr>
        <a:xfrm>
          <a:off x="12180511" y="52483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79846</xdr:rowOff>
    </xdr:from>
    <xdr:ext cx="340478" cy="259045"/>
    <xdr:sp macro="" textlink="">
      <xdr:nvSpPr>
        <xdr:cNvPr id="552" name="n_4mainValue【一般廃棄物処理施設】&#10;有形固定資産減価償却率">
          <a:extLst>
            <a:ext uri="{FF2B5EF4-FFF2-40B4-BE49-F238E27FC236}">
              <a16:creationId xmlns:a16="http://schemas.microsoft.com/office/drawing/2014/main" id="{A1F238E8-47BF-403E-A3B6-A041C863D9E1}"/>
            </a:ext>
          </a:extLst>
        </xdr:cNvPr>
        <xdr:cNvSpPr txBox="1"/>
      </xdr:nvSpPr>
      <xdr:spPr>
        <a:xfrm>
          <a:off x="11386761" y="52042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38246D1E-539C-4312-9FD0-D9A1148F44AE}"/>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A9F04C60-8A68-443B-AB3F-BF5743C35C2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918D1527-A9C7-4774-B96E-FDB49D788FF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96CF0531-592D-4B6B-8D47-7A3C0E52D89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781EE847-3638-4235-821F-6CD16CAAC00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2F0803DF-569E-44D2-BE6E-3FAAB84E6C9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EF2428E9-8580-4C9D-A3BA-D51E5FAA36C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E34E12EF-F5EC-4E0E-9378-889C35B9D69E}"/>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97C13D32-5489-44AE-A4F5-70DD331E866D}"/>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8CE394F4-96F9-4622-8DF2-AA493A44B59C}"/>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BC0F960A-C585-4C3C-8C71-2D2FB923EBA1}"/>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9FC0C750-4B82-4CCE-9621-0CAC8EBB817A}"/>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5EDE8466-39E7-485D-96D2-F3A10C610CEA}"/>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69CED466-0D3B-47E5-A3C7-082D889B6237}"/>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8BBF5512-D7A4-416F-841E-7D59CCB10E03}"/>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F7DCE0E3-540A-4B9E-B40C-71665D564398}"/>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688F104F-4AF2-4DC2-8188-493D8CA54F0F}"/>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6FC94DCC-B7A3-4B0D-A558-73E4AA420E38}"/>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5474F710-5EF9-47AA-AC7B-5E490458E84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A1B2FE6A-BF25-4660-9594-11EC3B50B3CF}"/>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7592D811-4DEA-4647-86E9-6863EDC7A2D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a:extLst>
            <a:ext uri="{FF2B5EF4-FFF2-40B4-BE49-F238E27FC236}">
              <a16:creationId xmlns:a16="http://schemas.microsoft.com/office/drawing/2014/main" id="{CE5CB47D-01F9-41EB-8636-2A7534D9C6F3}"/>
            </a:ext>
          </a:extLst>
        </xdr:cNvPr>
        <xdr:cNvCxnSpPr/>
      </xdr:nvCxnSpPr>
      <xdr:spPr>
        <a:xfrm flipV="1">
          <a:off x="19951064" y="5638960"/>
          <a:ext cx="0" cy="1268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a:extLst>
            <a:ext uri="{FF2B5EF4-FFF2-40B4-BE49-F238E27FC236}">
              <a16:creationId xmlns:a16="http://schemas.microsoft.com/office/drawing/2014/main" id="{D73C3839-A512-4ADA-9FF5-8820FCB7F557}"/>
            </a:ext>
          </a:extLst>
        </xdr:cNvPr>
        <xdr:cNvSpPr txBox="1"/>
      </xdr:nvSpPr>
      <xdr:spPr>
        <a:xfrm>
          <a:off x="19989800" y="6911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a:extLst>
            <a:ext uri="{FF2B5EF4-FFF2-40B4-BE49-F238E27FC236}">
              <a16:creationId xmlns:a16="http://schemas.microsoft.com/office/drawing/2014/main" id="{00E48161-97FA-4289-8520-F5CDA014DE54}"/>
            </a:ext>
          </a:extLst>
        </xdr:cNvPr>
        <xdr:cNvCxnSpPr/>
      </xdr:nvCxnSpPr>
      <xdr:spPr>
        <a:xfrm>
          <a:off x="19881850" y="6907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516FA1A1-CCEC-4C82-B9D5-7563B2B01A92}"/>
            </a:ext>
          </a:extLst>
        </xdr:cNvPr>
        <xdr:cNvSpPr txBox="1"/>
      </xdr:nvSpPr>
      <xdr:spPr>
        <a:xfrm>
          <a:off x="19989800" y="542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a:extLst>
            <a:ext uri="{FF2B5EF4-FFF2-40B4-BE49-F238E27FC236}">
              <a16:creationId xmlns:a16="http://schemas.microsoft.com/office/drawing/2014/main" id="{9E911E14-0529-4357-8ED0-F8E147F973C2}"/>
            </a:ext>
          </a:extLst>
        </xdr:cNvPr>
        <xdr:cNvCxnSpPr/>
      </xdr:nvCxnSpPr>
      <xdr:spPr>
        <a:xfrm>
          <a:off x="19881850" y="5638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68535</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A9EF1EAB-C175-4EA6-9DC9-E66B72A73842}"/>
            </a:ext>
          </a:extLst>
        </xdr:cNvPr>
        <xdr:cNvSpPr txBox="1"/>
      </xdr:nvSpPr>
      <xdr:spPr>
        <a:xfrm>
          <a:off x="19989800" y="6348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a:extLst>
            <a:ext uri="{FF2B5EF4-FFF2-40B4-BE49-F238E27FC236}">
              <a16:creationId xmlns:a16="http://schemas.microsoft.com/office/drawing/2014/main" id="{12D03966-D4CA-41D3-9729-407A20CEFF9A}"/>
            </a:ext>
          </a:extLst>
        </xdr:cNvPr>
        <xdr:cNvSpPr/>
      </xdr:nvSpPr>
      <xdr:spPr>
        <a:xfrm>
          <a:off x="19900900" y="64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a:extLst>
            <a:ext uri="{FF2B5EF4-FFF2-40B4-BE49-F238E27FC236}">
              <a16:creationId xmlns:a16="http://schemas.microsoft.com/office/drawing/2014/main" id="{D51FAE6E-222C-4228-890E-0BA96EBC072D}"/>
            </a:ext>
          </a:extLst>
        </xdr:cNvPr>
        <xdr:cNvSpPr/>
      </xdr:nvSpPr>
      <xdr:spPr>
        <a:xfrm>
          <a:off x="19157950" y="6502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a:extLst>
            <a:ext uri="{FF2B5EF4-FFF2-40B4-BE49-F238E27FC236}">
              <a16:creationId xmlns:a16="http://schemas.microsoft.com/office/drawing/2014/main" id="{5733991F-130B-4311-A504-B9CD9CDC29CA}"/>
            </a:ext>
          </a:extLst>
        </xdr:cNvPr>
        <xdr:cNvSpPr/>
      </xdr:nvSpPr>
      <xdr:spPr>
        <a:xfrm>
          <a:off x="18345150" y="648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a:extLst>
            <a:ext uri="{FF2B5EF4-FFF2-40B4-BE49-F238E27FC236}">
              <a16:creationId xmlns:a16="http://schemas.microsoft.com/office/drawing/2014/main" id="{EEBACC56-6B23-44EF-A316-497D4124B5BD}"/>
            </a:ext>
          </a:extLst>
        </xdr:cNvPr>
        <xdr:cNvSpPr/>
      </xdr:nvSpPr>
      <xdr:spPr>
        <a:xfrm>
          <a:off x="17551400" y="648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a:extLst>
            <a:ext uri="{FF2B5EF4-FFF2-40B4-BE49-F238E27FC236}">
              <a16:creationId xmlns:a16="http://schemas.microsoft.com/office/drawing/2014/main" id="{40C36EB5-E252-4A0D-9606-C0E4DB9540FF}"/>
            </a:ext>
          </a:extLst>
        </xdr:cNvPr>
        <xdr:cNvSpPr/>
      </xdr:nvSpPr>
      <xdr:spPr>
        <a:xfrm>
          <a:off x="16757650" y="64933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FA0F833-C1EC-41CD-A4A2-931BE26707AF}"/>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8A641E8-862D-4B84-BC89-CD9134752E8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97191DC-3477-42FF-9DE8-D7628CB3F861}"/>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A58A798-7544-4D15-B32A-D67806297C1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6ED5FF1-5859-4DAF-ACFF-ADBB72E7DE2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137176</xdr:rowOff>
    </xdr:from>
    <xdr:to>
      <xdr:col>116</xdr:col>
      <xdr:colOff>114300</xdr:colOff>
      <xdr:row>41</xdr:row>
      <xdr:rowOff>67326</xdr:rowOff>
    </xdr:to>
    <xdr:sp macro="" textlink="">
      <xdr:nvSpPr>
        <xdr:cNvPr id="590" name="楕円 589">
          <a:extLst>
            <a:ext uri="{FF2B5EF4-FFF2-40B4-BE49-F238E27FC236}">
              <a16:creationId xmlns:a16="http://schemas.microsoft.com/office/drawing/2014/main" id="{166185F1-FAC6-482C-984A-29B7CEDC4C74}"/>
            </a:ext>
          </a:extLst>
        </xdr:cNvPr>
        <xdr:cNvSpPr/>
      </xdr:nvSpPr>
      <xdr:spPr>
        <a:xfrm>
          <a:off x="19900900" y="67475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52103</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96BC7D0D-5C7D-4696-933D-8B2484F7D255}"/>
            </a:ext>
          </a:extLst>
        </xdr:cNvPr>
        <xdr:cNvSpPr txBox="1"/>
      </xdr:nvSpPr>
      <xdr:spPr>
        <a:xfrm>
          <a:off x="19989800" y="66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136889</xdr:rowOff>
    </xdr:from>
    <xdr:to>
      <xdr:col>112</xdr:col>
      <xdr:colOff>38100</xdr:colOff>
      <xdr:row>41</xdr:row>
      <xdr:rowOff>67039</xdr:rowOff>
    </xdr:to>
    <xdr:sp macro="" textlink="">
      <xdr:nvSpPr>
        <xdr:cNvPr id="592" name="楕円 591">
          <a:extLst>
            <a:ext uri="{FF2B5EF4-FFF2-40B4-BE49-F238E27FC236}">
              <a16:creationId xmlns:a16="http://schemas.microsoft.com/office/drawing/2014/main" id="{5239C183-44D3-40BE-8169-9FE6765C1521}"/>
            </a:ext>
          </a:extLst>
        </xdr:cNvPr>
        <xdr:cNvSpPr/>
      </xdr:nvSpPr>
      <xdr:spPr>
        <a:xfrm>
          <a:off x="19157950" y="6747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16239</xdr:rowOff>
    </xdr:from>
    <xdr:to>
      <xdr:col>116</xdr:col>
      <xdr:colOff>63500</xdr:colOff>
      <xdr:row>41</xdr:row>
      <xdr:rowOff>16526</xdr:rowOff>
    </xdr:to>
    <xdr:cxnSp macro="">
      <xdr:nvCxnSpPr>
        <xdr:cNvPr id="593" name="直線コネクタ 592">
          <a:extLst>
            <a:ext uri="{FF2B5EF4-FFF2-40B4-BE49-F238E27FC236}">
              <a16:creationId xmlns:a16="http://schemas.microsoft.com/office/drawing/2014/main" id="{48AB09C8-192D-4F1C-A93B-FDABF75C1936}"/>
            </a:ext>
          </a:extLst>
        </xdr:cNvPr>
        <xdr:cNvCxnSpPr/>
      </xdr:nvCxnSpPr>
      <xdr:spPr>
        <a:xfrm>
          <a:off x="19202400" y="6791689"/>
          <a:ext cx="7493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138470</xdr:rowOff>
    </xdr:from>
    <xdr:to>
      <xdr:col>107</xdr:col>
      <xdr:colOff>101600</xdr:colOff>
      <xdr:row>41</xdr:row>
      <xdr:rowOff>68620</xdr:rowOff>
    </xdr:to>
    <xdr:sp macro="" textlink="">
      <xdr:nvSpPr>
        <xdr:cNvPr id="594" name="楕円 593">
          <a:extLst>
            <a:ext uri="{FF2B5EF4-FFF2-40B4-BE49-F238E27FC236}">
              <a16:creationId xmlns:a16="http://schemas.microsoft.com/office/drawing/2014/main" id="{2217F341-A493-44EB-AC3A-6EC56779DBA1}"/>
            </a:ext>
          </a:extLst>
        </xdr:cNvPr>
        <xdr:cNvSpPr/>
      </xdr:nvSpPr>
      <xdr:spPr>
        <a:xfrm>
          <a:off x="18345150" y="6748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16239</xdr:rowOff>
    </xdr:from>
    <xdr:to>
      <xdr:col>111</xdr:col>
      <xdr:colOff>177800</xdr:colOff>
      <xdr:row>41</xdr:row>
      <xdr:rowOff>17820</xdr:rowOff>
    </xdr:to>
    <xdr:cxnSp macro="">
      <xdr:nvCxnSpPr>
        <xdr:cNvPr id="595" name="直線コネクタ 594">
          <a:extLst>
            <a:ext uri="{FF2B5EF4-FFF2-40B4-BE49-F238E27FC236}">
              <a16:creationId xmlns:a16="http://schemas.microsoft.com/office/drawing/2014/main" id="{D91AD235-068C-4686-92FF-93672F43DE04}"/>
            </a:ext>
          </a:extLst>
        </xdr:cNvPr>
        <xdr:cNvCxnSpPr/>
      </xdr:nvCxnSpPr>
      <xdr:spPr>
        <a:xfrm flipV="1">
          <a:off x="18395950" y="6791689"/>
          <a:ext cx="80645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140304</xdr:rowOff>
    </xdr:from>
    <xdr:to>
      <xdr:col>102</xdr:col>
      <xdr:colOff>165100</xdr:colOff>
      <xdr:row>41</xdr:row>
      <xdr:rowOff>70454</xdr:rowOff>
    </xdr:to>
    <xdr:sp macro="" textlink="">
      <xdr:nvSpPr>
        <xdr:cNvPr id="596" name="楕円 595">
          <a:extLst>
            <a:ext uri="{FF2B5EF4-FFF2-40B4-BE49-F238E27FC236}">
              <a16:creationId xmlns:a16="http://schemas.microsoft.com/office/drawing/2014/main" id="{ECBE9F16-EC2F-4097-AB90-183C16C4A818}"/>
            </a:ext>
          </a:extLst>
        </xdr:cNvPr>
        <xdr:cNvSpPr/>
      </xdr:nvSpPr>
      <xdr:spPr>
        <a:xfrm>
          <a:off x="17551400" y="67506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17820</xdr:rowOff>
    </xdr:from>
    <xdr:to>
      <xdr:col>107</xdr:col>
      <xdr:colOff>50800</xdr:colOff>
      <xdr:row>41</xdr:row>
      <xdr:rowOff>19654</xdr:rowOff>
    </xdr:to>
    <xdr:cxnSp macro="">
      <xdr:nvCxnSpPr>
        <xdr:cNvPr id="597" name="直線コネクタ 596">
          <a:extLst>
            <a:ext uri="{FF2B5EF4-FFF2-40B4-BE49-F238E27FC236}">
              <a16:creationId xmlns:a16="http://schemas.microsoft.com/office/drawing/2014/main" id="{44C44840-10F5-4502-8671-4F4E789EEA42}"/>
            </a:ext>
          </a:extLst>
        </xdr:cNvPr>
        <xdr:cNvCxnSpPr/>
      </xdr:nvCxnSpPr>
      <xdr:spPr>
        <a:xfrm flipV="1">
          <a:off x="17602200" y="6793270"/>
          <a:ext cx="79375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141415</xdr:rowOff>
    </xdr:from>
    <xdr:to>
      <xdr:col>98</xdr:col>
      <xdr:colOff>38100</xdr:colOff>
      <xdr:row>41</xdr:row>
      <xdr:rowOff>71565</xdr:rowOff>
    </xdr:to>
    <xdr:sp macro="" textlink="">
      <xdr:nvSpPr>
        <xdr:cNvPr id="598" name="楕円 597">
          <a:extLst>
            <a:ext uri="{FF2B5EF4-FFF2-40B4-BE49-F238E27FC236}">
              <a16:creationId xmlns:a16="http://schemas.microsoft.com/office/drawing/2014/main" id="{AAC0EF32-D76B-4684-9B7A-B81631D8B314}"/>
            </a:ext>
          </a:extLst>
        </xdr:cNvPr>
        <xdr:cNvSpPr/>
      </xdr:nvSpPr>
      <xdr:spPr>
        <a:xfrm>
          <a:off x="16757650" y="6751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19654</xdr:rowOff>
    </xdr:from>
    <xdr:to>
      <xdr:col>102</xdr:col>
      <xdr:colOff>114300</xdr:colOff>
      <xdr:row>41</xdr:row>
      <xdr:rowOff>20765</xdr:rowOff>
    </xdr:to>
    <xdr:cxnSp macro="">
      <xdr:nvCxnSpPr>
        <xdr:cNvPr id="599" name="直線コネクタ 598">
          <a:extLst>
            <a:ext uri="{FF2B5EF4-FFF2-40B4-BE49-F238E27FC236}">
              <a16:creationId xmlns:a16="http://schemas.microsoft.com/office/drawing/2014/main" id="{9149119B-B725-4A1D-8B19-23AC0DA97833}"/>
            </a:ext>
          </a:extLst>
        </xdr:cNvPr>
        <xdr:cNvCxnSpPr/>
      </xdr:nvCxnSpPr>
      <xdr:spPr>
        <a:xfrm flipV="1">
          <a:off x="16802100" y="6795104"/>
          <a:ext cx="80010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3862</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F122A90C-35A9-4E7E-92B8-08B6010F00DD}"/>
            </a:ext>
          </a:extLst>
        </xdr:cNvPr>
        <xdr:cNvSpPr txBox="1"/>
      </xdr:nvSpPr>
      <xdr:spPr>
        <a:xfrm>
          <a:off x="18947911" y="628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155044</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42D29C7C-A314-4476-A359-46C27894405B}"/>
            </a:ext>
          </a:extLst>
        </xdr:cNvPr>
        <xdr:cNvSpPr txBox="1"/>
      </xdr:nvSpPr>
      <xdr:spPr>
        <a:xfrm>
          <a:off x="18166861" y="62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154870</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9F5C2135-8E3C-46D8-992D-678ACE90B880}"/>
            </a:ext>
          </a:extLst>
        </xdr:cNvPr>
        <xdr:cNvSpPr txBox="1"/>
      </xdr:nvSpPr>
      <xdr:spPr>
        <a:xfrm>
          <a:off x="17354061" y="626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166195</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4925EBA8-FC18-41E4-860E-22184C71EBA2}"/>
            </a:ext>
          </a:extLst>
        </xdr:cNvPr>
        <xdr:cNvSpPr txBox="1"/>
      </xdr:nvSpPr>
      <xdr:spPr>
        <a:xfrm>
          <a:off x="16560311" y="62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58166</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496DB551-239E-43EB-BC8F-B9219E069F21}"/>
            </a:ext>
          </a:extLst>
        </xdr:cNvPr>
        <xdr:cNvSpPr txBox="1"/>
      </xdr:nvSpPr>
      <xdr:spPr>
        <a:xfrm>
          <a:off x="18947911" y="68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59747</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92A54376-DD4E-466E-8ECE-516152570CE1}"/>
            </a:ext>
          </a:extLst>
        </xdr:cNvPr>
        <xdr:cNvSpPr txBox="1"/>
      </xdr:nvSpPr>
      <xdr:spPr>
        <a:xfrm>
          <a:off x="18166861" y="68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61581</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EE10E857-D877-4E76-B8CA-4AF969E1706B}"/>
            </a:ext>
          </a:extLst>
        </xdr:cNvPr>
        <xdr:cNvSpPr txBox="1"/>
      </xdr:nvSpPr>
      <xdr:spPr>
        <a:xfrm>
          <a:off x="17354061" y="68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62692</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6937DB82-B935-4FF8-AC3B-DAA29733BC83}"/>
            </a:ext>
          </a:extLst>
        </xdr:cNvPr>
        <xdr:cNvSpPr txBox="1"/>
      </xdr:nvSpPr>
      <xdr:spPr>
        <a:xfrm>
          <a:off x="16560311" y="68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545DBD54-89C8-49FD-9C48-D0B94CDC6CEB}"/>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6CD77D0C-F6CB-4D9B-A2D4-CFA30813EAD8}"/>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8E81E5F0-5D50-4727-A01B-187DED9668C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684195F6-E14F-4D96-B9DE-2F80A2B7D75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B3D77EAA-DF98-4655-8FB3-1925AD50B68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1C55DE7B-C20A-427E-995E-4959C3640971}"/>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D77008BB-E508-4A7C-83F5-B638629C46D1}"/>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A20546DC-14F7-41EC-B397-EA309B6475A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C4F4EA68-2B94-415B-B1A4-8E1FEF5AF03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B9959027-B2BC-49C8-A337-F27FEC7930E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C0AE71B5-E344-494C-A9B8-A883D7152AF8}"/>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E2C4FAB4-2FBD-41E1-B8AD-398BF505A417}"/>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D686506D-3627-4D72-AC26-62997240D8B7}"/>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604A3178-F354-4FD2-AA9A-1704B77C0E1F}"/>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F9AA6B4A-0A43-4732-BBA8-849F027721A4}"/>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55B96DB7-8CD1-4A3F-AC21-D0455009CB5A}"/>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DFBDDD69-FE9E-4B71-ACA7-6992DB4A37C0}"/>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1A6C0B64-9E14-4991-98BC-BD49672F0937}"/>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4CF1CF7A-7403-4059-BAB1-FB10B232DF01}"/>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711A8A48-8EE5-4A0B-9E10-BD3AA79FCEAC}"/>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E44905DA-2830-4986-A9B4-912CB991177A}"/>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1405AEA4-26D5-41B9-A26D-349ACE69F4F3}"/>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E64E2E0E-9BD3-48DD-99ED-C35A5F4F60FC}"/>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E007B0EE-1959-4BBC-8FAD-C54426E1DF71}"/>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7E5972DA-7660-4854-A428-9252DBFC810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a:extLst>
            <a:ext uri="{FF2B5EF4-FFF2-40B4-BE49-F238E27FC236}">
              <a16:creationId xmlns:a16="http://schemas.microsoft.com/office/drawing/2014/main" id="{B3CA545D-3683-45BF-8173-D0BC8F660D41}"/>
            </a:ext>
          </a:extLst>
        </xdr:cNvPr>
        <xdr:cNvCxnSpPr/>
      </xdr:nvCxnSpPr>
      <xdr:spPr>
        <a:xfrm flipV="1">
          <a:off x="14699614" y="9253583"/>
          <a:ext cx="0" cy="127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37F89C60-0BD5-4A66-9C93-40349CF70894}"/>
            </a:ext>
          </a:extLst>
        </xdr:cNvPr>
        <xdr:cNvSpPr txBox="1"/>
      </xdr:nvSpPr>
      <xdr:spPr>
        <a:xfrm>
          <a:off x="14738350" y="1053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a:extLst>
            <a:ext uri="{FF2B5EF4-FFF2-40B4-BE49-F238E27FC236}">
              <a16:creationId xmlns:a16="http://schemas.microsoft.com/office/drawing/2014/main" id="{2DC4F9A0-EC7F-4F34-AB41-60B99DDD4D63}"/>
            </a:ext>
          </a:extLst>
        </xdr:cNvPr>
        <xdr:cNvCxnSpPr/>
      </xdr:nvCxnSpPr>
      <xdr:spPr>
        <a:xfrm>
          <a:off x="14611350" y="105268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482BF57F-4586-48AD-A523-ADA8416F9E69}"/>
            </a:ext>
          </a:extLst>
        </xdr:cNvPr>
        <xdr:cNvSpPr txBox="1"/>
      </xdr:nvSpPr>
      <xdr:spPr>
        <a:xfrm>
          <a:off x="14738350" y="9041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a:extLst>
            <a:ext uri="{FF2B5EF4-FFF2-40B4-BE49-F238E27FC236}">
              <a16:creationId xmlns:a16="http://schemas.microsoft.com/office/drawing/2014/main" id="{1CFA0EE5-F8CD-4027-9308-A8AA435B8191}"/>
            </a:ext>
          </a:extLst>
        </xdr:cNvPr>
        <xdr:cNvCxnSpPr/>
      </xdr:nvCxnSpPr>
      <xdr:spPr>
        <a:xfrm>
          <a:off x="14611350" y="9253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3518A5E6-A9AD-4484-B484-68E6DE9014CF}"/>
            </a:ext>
          </a:extLst>
        </xdr:cNvPr>
        <xdr:cNvSpPr txBox="1"/>
      </xdr:nvSpPr>
      <xdr:spPr>
        <a:xfrm>
          <a:off x="14738350" y="9913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a:extLst>
            <a:ext uri="{FF2B5EF4-FFF2-40B4-BE49-F238E27FC236}">
              <a16:creationId xmlns:a16="http://schemas.microsoft.com/office/drawing/2014/main" id="{ECE940E4-EC0C-4B60-A289-38BC43820FAE}"/>
            </a:ext>
          </a:extLst>
        </xdr:cNvPr>
        <xdr:cNvSpPr/>
      </xdr:nvSpPr>
      <xdr:spPr>
        <a:xfrm>
          <a:off x="14649450" y="992849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a:extLst>
            <a:ext uri="{FF2B5EF4-FFF2-40B4-BE49-F238E27FC236}">
              <a16:creationId xmlns:a16="http://schemas.microsoft.com/office/drawing/2014/main" id="{58A3133C-2A95-49E8-ADB1-A7663389AE70}"/>
            </a:ext>
          </a:extLst>
        </xdr:cNvPr>
        <xdr:cNvSpPr/>
      </xdr:nvSpPr>
      <xdr:spPr>
        <a:xfrm>
          <a:off x="1388745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a:extLst>
            <a:ext uri="{FF2B5EF4-FFF2-40B4-BE49-F238E27FC236}">
              <a16:creationId xmlns:a16="http://schemas.microsoft.com/office/drawing/2014/main" id="{69AFE37A-1A0F-4869-AB68-6C584BE7EF85}"/>
            </a:ext>
          </a:extLst>
        </xdr:cNvPr>
        <xdr:cNvSpPr/>
      </xdr:nvSpPr>
      <xdr:spPr>
        <a:xfrm>
          <a:off x="13093700" y="98825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a:extLst>
            <a:ext uri="{FF2B5EF4-FFF2-40B4-BE49-F238E27FC236}">
              <a16:creationId xmlns:a16="http://schemas.microsoft.com/office/drawing/2014/main" id="{B3479FDB-7ECD-4612-A5DB-A7636071FF14}"/>
            </a:ext>
          </a:extLst>
        </xdr:cNvPr>
        <xdr:cNvSpPr/>
      </xdr:nvSpPr>
      <xdr:spPr>
        <a:xfrm>
          <a:off x="12299950" y="98466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a:extLst>
            <a:ext uri="{FF2B5EF4-FFF2-40B4-BE49-F238E27FC236}">
              <a16:creationId xmlns:a16="http://schemas.microsoft.com/office/drawing/2014/main" id="{B11928F8-48C7-4829-B11D-70BC8BE84AAA}"/>
            </a:ext>
          </a:extLst>
        </xdr:cNvPr>
        <xdr:cNvSpPr/>
      </xdr:nvSpPr>
      <xdr:spPr>
        <a:xfrm>
          <a:off x="11487150" y="9815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C47C155-5BCA-49A9-97CD-20DB319D43D5}"/>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66095E8-622D-4CB8-AA94-B1864C10DD7A}"/>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5ABDDCC-12B3-40C5-B472-EB77D9C964EB}"/>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AC804316-F521-4263-93B7-51DB64FA8A43}"/>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16EB7A6-1310-4548-A14F-3E275A3B9E4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11249</xdr:rowOff>
    </xdr:from>
    <xdr:to>
      <xdr:col>85</xdr:col>
      <xdr:colOff>177800</xdr:colOff>
      <xdr:row>59</xdr:row>
      <xdr:rowOff>112849</xdr:rowOff>
    </xdr:to>
    <xdr:sp macro="" textlink="">
      <xdr:nvSpPr>
        <xdr:cNvPr id="649" name="楕円 648">
          <a:extLst>
            <a:ext uri="{FF2B5EF4-FFF2-40B4-BE49-F238E27FC236}">
              <a16:creationId xmlns:a16="http://schemas.microsoft.com/office/drawing/2014/main" id="{5A5EB150-1B7B-4E2B-B82D-9B6F6DF516E1}"/>
            </a:ext>
          </a:extLst>
        </xdr:cNvPr>
        <xdr:cNvSpPr/>
      </xdr:nvSpPr>
      <xdr:spPr>
        <a:xfrm>
          <a:off x="14649450" y="975849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34126</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964F5E9B-CB34-414C-9B53-FC56D8EC01F2}"/>
            </a:ext>
          </a:extLst>
        </xdr:cNvPr>
        <xdr:cNvSpPr txBox="1"/>
      </xdr:nvSpPr>
      <xdr:spPr>
        <a:xfrm>
          <a:off x="14738350"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145143</xdr:rowOff>
    </xdr:from>
    <xdr:to>
      <xdr:col>81</xdr:col>
      <xdr:colOff>101600</xdr:colOff>
      <xdr:row>58</xdr:row>
      <xdr:rowOff>75293</xdr:rowOff>
    </xdr:to>
    <xdr:sp macro="" textlink="">
      <xdr:nvSpPr>
        <xdr:cNvPr id="651" name="楕円 650">
          <a:extLst>
            <a:ext uri="{FF2B5EF4-FFF2-40B4-BE49-F238E27FC236}">
              <a16:creationId xmlns:a16="http://schemas.microsoft.com/office/drawing/2014/main" id="{C78A6D51-7B6B-4231-950D-8A1C1966211C}"/>
            </a:ext>
          </a:extLst>
        </xdr:cNvPr>
        <xdr:cNvSpPr/>
      </xdr:nvSpPr>
      <xdr:spPr>
        <a:xfrm>
          <a:off x="13887450" y="9562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24493</xdr:rowOff>
    </xdr:from>
    <xdr:to>
      <xdr:col>85</xdr:col>
      <xdr:colOff>127000</xdr:colOff>
      <xdr:row>59</xdr:row>
      <xdr:rowOff>62049</xdr:rowOff>
    </xdr:to>
    <xdr:cxnSp macro="">
      <xdr:nvCxnSpPr>
        <xdr:cNvPr id="652" name="直線コネクタ 651">
          <a:extLst>
            <a:ext uri="{FF2B5EF4-FFF2-40B4-BE49-F238E27FC236}">
              <a16:creationId xmlns:a16="http://schemas.microsoft.com/office/drawing/2014/main" id="{700D90EC-FE68-4CFA-82F2-2A9FA4A169A5}"/>
            </a:ext>
          </a:extLst>
        </xdr:cNvPr>
        <xdr:cNvCxnSpPr/>
      </xdr:nvCxnSpPr>
      <xdr:spPr>
        <a:xfrm>
          <a:off x="13938250" y="9606643"/>
          <a:ext cx="762000" cy="20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148409</xdr:rowOff>
    </xdr:from>
    <xdr:to>
      <xdr:col>76</xdr:col>
      <xdr:colOff>165100</xdr:colOff>
      <xdr:row>58</xdr:row>
      <xdr:rowOff>78559</xdr:rowOff>
    </xdr:to>
    <xdr:sp macro="" textlink="">
      <xdr:nvSpPr>
        <xdr:cNvPr id="653" name="楕円 652">
          <a:extLst>
            <a:ext uri="{FF2B5EF4-FFF2-40B4-BE49-F238E27FC236}">
              <a16:creationId xmlns:a16="http://schemas.microsoft.com/office/drawing/2014/main" id="{B73197AD-FE62-4B77-82E5-5EBAF4C3DF96}"/>
            </a:ext>
          </a:extLst>
        </xdr:cNvPr>
        <xdr:cNvSpPr/>
      </xdr:nvSpPr>
      <xdr:spPr>
        <a:xfrm>
          <a:off x="13093700" y="9565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24493</xdr:rowOff>
    </xdr:from>
    <xdr:to>
      <xdr:col>81</xdr:col>
      <xdr:colOff>50800</xdr:colOff>
      <xdr:row>58</xdr:row>
      <xdr:rowOff>27759</xdr:rowOff>
    </xdr:to>
    <xdr:cxnSp macro="">
      <xdr:nvCxnSpPr>
        <xdr:cNvPr id="654" name="直線コネクタ 653">
          <a:extLst>
            <a:ext uri="{FF2B5EF4-FFF2-40B4-BE49-F238E27FC236}">
              <a16:creationId xmlns:a16="http://schemas.microsoft.com/office/drawing/2014/main" id="{F372DE19-788E-43B5-8C36-E76404F6F758}"/>
            </a:ext>
          </a:extLst>
        </xdr:cNvPr>
        <xdr:cNvCxnSpPr/>
      </xdr:nvCxnSpPr>
      <xdr:spPr>
        <a:xfrm flipV="1">
          <a:off x="13144500" y="9606643"/>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148409</xdr:rowOff>
    </xdr:from>
    <xdr:to>
      <xdr:col>72</xdr:col>
      <xdr:colOff>38100</xdr:colOff>
      <xdr:row>58</xdr:row>
      <xdr:rowOff>78559</xdr:rowOff>
    </xdr:to>
    <xdr:sp macro="" textlink="">
      <xdr:nvSpPr>
        <xdr:cNvPr id="655" name="楕円 654">
          <a:extLst>
            <a:ext uri="{FF2B5EF4-FFF2-40B4-BE49-F238E27FC236}">
              <a16:creationId xmlns:a16="http://schemas.microsoft.com/office/drawing/2014/main" id="{DAB548F4-56A2-4A24-9AEE-001F2077E428}"/>
            </a:ext>
          </a:extLst>
        </xdr:cNvPr>
        <xdr:cNvSpPr/>
      </xdr:nvSpPr>
      <xdr:spPr>
        <a:xfrm>
          <a:off x="12299950" y="95654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27759</xdr:rowOff>
    </xdr:from>
    <xdr:to>
      <xdr:col>76</xdr:col>
      <xdr:colOff>114300</xdr:colOff>
      <xdr:row>58</xdr:row>
      <xdr:rowOff>27759</xdr:rowOff>
    </xdr:to>
    <xdr:cxnSp macro="">
      <xdr:nvCxnSpPr>
        <xdr:cNvPr id="656" name="直線コネクタ 655">
          <a:extLst>
            <a:ext uri="{FF2B5EF4-FFF2-40B4-BE49-F238E27FC236}">
              <a16:creationId xmlns:a16="http://schemas.microsoft.com/office/drawing/2014/main" id="{F055F933-C410-401E-860B-C334375BFF9E}"/>
            </a:ext>
          </a:extLst>
        </xdr:cNvPr>
        <xdr:cNvCxnSpPr/>
      </xdr:nvCxnSpPr>
      <xdr:spPr>
        <a:xfrm>
          <a:off x="12344400" y="960990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148409</xdr:rowOff>
    </xdr:from>
    <xdr:to>
      <xdr:col>67</xdr:col>
      <xdr:colOff>101600</xdr:colOff>
      <xdr:row>58</xdr:row>
      <xdr:rowOff>78559</xdr:rowOff>
    </xdr:to>
    <xdr:sp macro="" textlink="">
      <xdr:nvSpPr>
        <xdr:cNvPr id="657" name="楕円 656">
          <a:extLst>
            <a:ext uri="{FF2B5EF4-FFF2-40B4-BE49-F238E27FC236}">
              <a16:creationId xmlns:a16="http://schemas.microsoft.com/office/drawing/2014/main" id="{7D0AB705-1BF4-409F-972A-7F9D3124D06E}"/>
            </a:ext>
          </a:extLst>
        </xdr:cNvPr>
        <xdr:cNvSpPr/>
      </xdr:nvSpPr>
      <xdr:spPr>
        <a:xfrm>
          <a:off x="11487150" y="9565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27759</xdr:rowOff>
    </xdr:from>
    <xdr:to>
      <xdr:col>71</xdr:col>
      <xdr:colOff>177800</xdr:colOff>
      <xdr:row>58</xdr:row>
      <xdr:rowOff>27759</xdr:rowOff>
    </xdr:to>
    <xdr:cxnSp macro="">
      <xdr:nvCxnSpPr>
        <xdr:cNvPr id="658" name="直線コネクタ 657">
          <a:extLst>
            <a:ext uri="{FF2B5EF4-FFF2-40B4-BE49-F238E27FC236}">
              <a16:creationId xmlns:a16="http://schemas.microsoft.com/office/drawing/2014/main" id="{9D21CECA-38E3-42E0-8F48-332FEF85786A}"/>
            </a:ext>
          </a:extLst>
        </xdr:cNvPr>
        <xdr:cNvCxnSpPr/>
      </xdr:nvCxnSpPr>
      <xdr:spPr>
        <a:xfrm>
          <a:off x="11537950" y="960990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CEEBD337-B14E-40F8-A2CC-326950310EAA}"/>
            </a:ext>
          </a:extLst>
        </xdr:cNvPr>
        <xdr:cNvSpPr txBox="1"/>
      </xdr:nvSpPr>
      <xdr:spPr>
        <a:xfrm>
          <a:off x="137420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380FDBE2-5A8B-4194-86EA-218870B83A6D}"/>
            </a:ext>
          </a:extLst>
        </xdr:cNvPr>
        <xdr:cNvSpPr txBox="1"/>
      </xdr:nvSpPr>
      <xdr:spPr>
        <a:xfrm>
          <a:off x="1296099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236782FF-E1FD-44A6-8CA1-39C47C2BF6CA}"/>
            </a:ext>
          </a:extLst>
        </xdr:cNvPr>
        <xdr:cNvSpPr txBox="1"/>
      </xdr:nvSpPr>
      <xdr:spPr>
        <a:xfrm>
          <a:off x="121672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A1B21FAE-5C94-4359-A73D-0C7E9C32BC86}"/>
            </a:ext>
          </a:extLst>
        </xdr:cNvPr>
        <xdr:cNvSpPr txBox="1"/>
      </xdr:nvSpPr>
      <xdr:spPr>
        <a:xfrm>
          <a:off x="11354444" y="9908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91820</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C472DCF4-17CA-4E5A-AC10-1A147C168ED0}"/>
            </a:ext>
          </a:extLst>
        </xdr:cNvPr>
        <xdr:cNvSpPr txBox="1"/>
      </xdr:nvSpPr>
      <xdr:spPr>
        <a:xfrm>
          <a:off x="13742044" y="934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95086</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7BAE2489-A41F-4ECD-9F3A-6EE414B84310}"/>
            </a:ext>
          </a:extLst>
        </xdr:cNvPr>
        <xdr:cNvSpPr txBox="1"/>
      </xdr:nvSpPr>
      <xdr:spPr>
        <a:xfrm>
          <a:off x="12960994"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95086</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402011BE-62C9-4886-82C9-F48723835EB0}"/>
            </a:ext>
          </a:extLst>
        </xdr:cNvPr>
        <xdr:cNvSpPr txBox="1"/>
      </xdr:nvSpPr>
      <xdr:spPr>
        <a:xfrm>
          <a:off x="12167244"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95086</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36052A2B-3DCF-4FC7-8E00-9A62F65003BE}"/>
            </a:ext>
          </a:extLst>
        </xdr:cNvPr>
        <xdr:cNvSpPr txBox="1"/>
      </xdr:nvSpPr>
      <xdr:spPr>
        <a:xfrm>
          <a:off x="11354444"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C50B3FAD-D970-4385-AFC6-E26C41677C0F}"/>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B7941304-DD4E-44F5-95F0-A959689F7067}"/>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204C1949-65FA-486F-B724-6B61720BEFA2}"/>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A3262959-221C-4C72-A3FB-98C38E7E7A32}"/>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B2CCBBE1-CD55-4E40-AC75-78D53B84DF63}"/>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E5CCAF79-9870-464E-B6A9-6D824B699CA5}"/>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198C25E4-425B-434C-B900-F35308ED093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A00546FA-73FA-44DD-B2F3-7AF5DE3431D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F768223F-2C98-43BC-81DC-6516B552062F}"/>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2B5D1EE5-0180-4148-BB03-2A5940F7EE2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5A49D628-F2EC-4037-807F-C0277D14EE01}"/>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3CD21F81-A1F6-4312-BB91-449F46203B16}"/>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633C35FF-51EF-4FBA-9564-50B091202EB3}"/>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AF62A302-153F-4C64-A145-ABBFA131312D}"/>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03FBCADD-85E1-411D-81C9-C9CE0A2A2CFE}"/>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0B917FC7-E4A0-49A3-8DAA-CCCC74FF9827}"/>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106AEB18-7058-4A99-8DAE-C4698420211C}"/>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628BD3D2-A509-4396-989D-29A14DF9286B}"/>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C6F81ACD-BB8A-423F-B0E5-10933897D639}"/>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BBFD8171-CBF2-44B1-9BE3-B9564FA8D71D}"/>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72DC5405-B282-47A4-B99B-5D3799369B56}"/>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97489CF0-C8A5-4FE9-ADB0-815B750941EF}"/>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7D1E1A35-DD1C-41F6-8CA9-9FB0CA64DF7C}"/>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17C4A97D-9AE9-4E54-BC32-DA320FF8998E}"/>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329284DA-CC35-443C-B1E9-C95C6EE282E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a:extLst>
            <a:ext uri="{FF2B5EF4-FFF2-40B4-BE49-F238E27FC236}">
              <a16:creationId xmlns:a16="http://schemas.microsoft.com/office/drawing/2014/main" id="{E71C55CF-079D-450A-9431-EEEFBEFA3900}"/>
            </a:ext>
          </a:extLst>
        </xdr:cNvPr>
        <xdr:cNvCxnSpPr/>
      </xdr:nvCxnSpPr>
      <xdr:spPr>
        <a:xfrm flipV="1">
          <a:off x="19951064" y="9251950"/>
          <a:ext cx="0" cy="1386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EE5636A1-8D7D-44DB-95E8-74E0C226D186}"/>
            </a:ext>
          </a:extLst>
        </xdr:cNvPr>
        <xdr:cNvSpPr txBox="1"/>
      </xdr:nvSpPr>
      <xdr:spPr>
        <a:xfrm>
          <a:off x="19989800" y="106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a:extLst>
            <a:ext uri="{FF2B5EF4-FFF2-40B4-BE49-F238E27FC236}">
              <a16:creationId xmlns:a16="http://schemas.microsoft.com/office/drawing/2014/main" id="{A51240DB-8C86-41AB-93F5-289B5ADCF14A}"/>
            </a:ext>
          </a:extLst>
        </xdr:cNvPr>
        <xdr:cNvCxnSpPr/>
      </xdr:nvCxnSpPr>
      <xdr:spPr>
        <a:xfrm>
          <a:off x="19881850" y="10638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6C41A30F-A3EF-4C97-B251-EA892DC7D204}"/>
            </a:ext>
          </a:extLst>
        </xdr:cNvPr>
        <xdr:cNvSpPr txBox="1"/>
      </xdr:nvSpPr>
      <xdr:spPr>
        <a:xfrm>
          <a:off x="19989800" y="903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0B58D97B-D9B3-42BC-9888-DEE6F8A01B0A}"/>
            </a:ext>
          </a:extLst>
        </xdr:cNvPr>
        <xdr:cNvCxnSpPr/>
      </xdr:nvCxnSpPr>
      <xdr:spPr>
        <a:xfrm>
          <a:off x="19881850" y="925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F467708F-43D9-4A2A-9550-7F60F44DE818}"/>
            </a:ext>
          </a:extLst>
        </xdr:cNvPr>
        <xdr:cNvSpPr txBox="1"/>
      </xdr:nvSpPr>
      <xdr:spPr>
        <a:xfrm>
          <a:off x="19989800" y="1007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a:extLst>
            <a:ext uri="{FF2B5EF4-FFF2-40B4-BE49-F238E27FC236}">
              <a16:creationId xmlns:a16="http://schemas.microsoft.com/office/drawing/2014/main" id="{CD5DD0BA-7425-44E7-B79F-D55BEB8E58A9}"/>
            </a:ext>
          </a:extLst>
        </xdr:cNvPr>
        <xdr:cNvSpPr/>
      </xdr:nvSpPr>
      <xdr:spPr>
        <a:xfrm>
          <a:off x="199009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a:extLst>
            <a:ext uri="{FF2B5EF4-FFF2-40B4-BE49-F238E27FC236}">
              <a16:creationId xmlns:a16="http://schemas.microsoft.com/office/drawing/2014/main" id="{FF347F27-2600-4F14-8464-8C6E87EF5671}"/>
            </a:ext>
          </a:extLst>
        </xdr:cNvPr>
        <xdr:cNvSpPr/>
      </xdr:nvSpPr>
      <xdr:spPr>
        <a:xfrm>
          <a:off x="191579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a:extLst>
            <a:ext uri="{FF2B5EF4-FFF2-40B4-BE49-F238E27FC236}">
              <a16:creationId xmlns:a16="http://schemas.microsoft.com/office/drawing/2014/main" id="{87ED31BF-E441-466A-86F2-6EDFC5579979}"/>
            </a:ext>
          </a:extLst>
        </xdr:cNvPr>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a:extLst>
            <a:ext uri="{FF2B5EF4-FFF2-40B4-BE49-F238E27FC236}">
              <a16:creationId xmlns:a16="http://schemas.microsoft.com/office/drawing/2014/main" id="{19810558-EAE6-4772-A99F-6F73374E2CA7}"/>
            </a:ext>
          </a:extLst>
        </xdr:cNvPr>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a:extLst>
            <a:ext uri="{FF2B5EF4-FFF2-40B4-BE49-F238E27FC236}">
              <a16:creationId xmlns:a16="http://schemas.microsoft.com/office/drawing/2014/main" id="{E8A23858-891B-4F3D-83C5-4A274DF4175E}"/>
            </a:ext>
          </a:extLst>
        </xdr:cNvPr>
        <xdr:cNvSpPr/>
      </xdr:nvSpPr>
      <xdr:spPr>
        <a:xfrm>
          <a:off x="16757650" y="10230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8DF7C63-F9BC-463C-9426-ABBB996B108C}"/>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6369109-CB42-4B49-8D37-E278B76E04FA}"/>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5682B6D-0FF8-4A3A-98D2-243FE40730E4}"/>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5396F16-D77E-437F-99C7-0C193FCD4216}"/>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6625660-23F6-461F-82BD-847AA0A5FCF4}"/>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708" name="楕円 707">
          <a:extLst>
            <a:ext uri="{FF2B5EF4-FFF2-40B4-BE49-F238E27FC236}">
              <a16:creationId xmlns:a16="http://schemas.microsoft.com/office/drawing/2014/main" id="{C54C99A3-61D8-4501-88B2-C1215AD21042}"/>
            </a:ext>
          </a:extLst>
        </xdr:cNvPr>
        <xdr:cNvSpPr/>
      </xdr:nvSpPr>
      <xdr:spPr>
        <a:xfrm>
          <a:off x="19900900" y="1035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60A31563-1F0A-41DC-830D-CB7A2DF0C190}"/>
            </a:ext>
          </a:extLst>
        </xdr:cNvPr>
        <xdr:cNvSpPr txBox="1"/>
      </xdr:nvSpPr>
      <xdr:spPr>
        <a:xfrm>
          <a:off x="19989800" y="1033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112485</xdr:rowOff>
    </xdr:from>
    <xdr:to>
      <xdr:col>112</xdr:col>
      <xdr:colOff>38100</xdr:colOff>
      <xdr:row>63</xdr:row>
      <xdr:rowOff>42635</xdr:rowOff>
    </xdr:to>
    <xdr:sp macro="" textlink="">
      <xdr:nvSpPr>
        <xdr:cNvPr id="710" name="楕円 709">
          <a:extLst>
            <a:ext uri="{FF2B5EF4-FFF2-40B4-BE49-F238E27FC236}">
              <a16:creationId xmlns:a16="http://schemas.microsoft.com/office/drawing/2014/main" id="{336849AB-111E-48F7-9BC7-A01489B79448}"/>
            </a:ext>
          </a:extLst>
        </xdr:cNvPr>
        <xdr:cNvSpPr/>
      </xdr:nvSpPr>
      <xdr:spPr>
        <a:xfrm>
          <a:off x="19157950" y="103550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163285</xdr:rowOff>
    </xdr:to>
    <xdr:cxnSp macro="">
      <xdr:nvCxnSpPr>
        <xdr:cNvPr id="711" name="直線コネクタ 710">
          <a:extLst>
            <a:ext uri="{FF2B5EF4-FFF2-40B4-BE49-F238E27FC236}">
              <a16:creationId xmlns:a16="http://schemas.microsoft.com/office/drawing/2014/main" id="{75CA4522-FC46-445F-9A94-2B70EABF0EFD}"/>
            </a:ext>
          </a:extLst>
        </xdr:cNvPr>
        <xdr:cNvCxnSpPr/>
      </xdr:nvCxnSpPr>
      <xdr:spPr>
        <a:xfrm>
          <a:off x="19202400" y="1040583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712" name="楕円 711">
          <a:extLst>
            <a:ext uri="{FF2B5EF4-FFF2-40B4-BE49-F238E27FC236}">
              <a16:creationId xmlns:a16="http://schemas.microsoft.com/office/drawing/2014/main" id="{3BB73EB7-29B0-482E-AABB-1866BB0F2AF3}"/>
            </a:ext>
          </a:extLst>
        </xdr:cNvPr>
        <xdr:cNvSpPr/>
      </xdr:nvSpPr>
      <xdr:spPr>
        <a:xfrm>
          <a:off x="18345150" y="1037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63</xdr:row>
      <xdr:rowOff>8165</xdr:rowOff>
    </xdr:to>
    <xdr:cxnSp macro="">
      <xdr:nvCxnSpPr>
        <xdr:cNvPr id="713" name="直線コネクタ 712">
          <a:extLst>
            <a:ext uri="{FF2B5EF4-FFF2-40B4-BE49-F238E27FC236}">
              <a16:creationId xmlns:a16="http://schemas.microsoft.com/office/drawing/2014/main" id="{F4E5DF0C-D525-45E9-B56B-83344D820C33}"/>
            </a:ext>
          </a:extLst>
        </xdr:cNvPr>
        <xdr:cNvCxnSpPr/>
      </xdr:nvCxnSpPr>
      <xdr:spPr>
        <a:xfrm flipV="1">
          <a:off x="18395950" y="10405835"/>
          <a:ext cx="80645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4" name="楕円 713">
          <a:extLst>
            <a:ext uri="{FF2B5EF4-FFF2-40B4-BE49-F238E27FC236}">
              <a16:creationId xmlns:a16="http://schemas.microsoft.com/office/drawing/2014/main" id="{CE40173C-8C3C-4155-86AA-1761F98268AE}"/>
            </a:ext>
          </a:extLst>
        </xdr:cNvPr>
        <xdr:cNvSpPr/>
      </xdr:nvSpPr>
      <xdr:spPr>
        <a:xfrm>
          <a:off x="17551400" y="1037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715" name="直線コネクタ 714">
          <a:extLst>
            <a:ext uri="{FF2B5EF4-FFF2-40B4-BE49-F238E27FC236}">
              <a16:creationId xmlns:a16="http://schemas.microsoft.com/office/drawing/2014/main" id="{6C86E84E-5EDB-444E-B9EE-895CA928E1B9}"/>
            </a:ext>
          </a:extLst>
        </xdr:cNvPr>
        <xdr:cNvCxnSpPr/>
      </xdr:nvCxnSpPr>
      <xdr:spPr>
        <a:xfrm>
          <a:off x="17602200" y="1041581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6" name="楕円 715">
          <a:extLst>
            <a:ext uri="{FF2B5EF4-FFF2-40B4-BE49-F238E27FC236}">
              <a16:creationId xmlns:a16="http://schemas.microsoft.com/office/drawing/2014/main" id="{6485B22D-7ECE-4943-8FE2-6A42D9F6BCFA}"/>
            </a:ext>
          </a:extLst>
        </xdr:cNvPr>
        <xdr:cNvSpPr/>
      </xdr:nvSpPr>
      <xdr:spPr>
        <a:xfrm>
          <a:off x="16757650" y="10371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7" name="直線コネクタ 716">
          <a:extLst>
            <a:ext uri="{FF2B5EF4-FFF2-40B4-BE49-F238E27FC236}">
              <a16:creationId xmlns:a16="http://schemas.microsoft.com/office/drawing/2014/main" id="{329CF22D-C5B8-438A-87D5-42005D5ECE5A}"/>
            </a:ext>
          </a:extLst>
        </xdr:cNvPr>
        <xdr:cNvCxnSpPr/>
      </xdr:nvCxnSpPr>
      <xdr:spPr>
        <a:xfrm>
          <a:off x="16802100" y="104158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a:extLst>
            <a:ext uri="{FF2B5EF4-FFF2-40B4-BE49-F238E27FC236}">
              <a16:creationId xmlns:a16="http://schemas.microsoft.com/office/drawing/2014/main" id="{443DC948-1698-4694-B343-564626901CEE}"/>
            </a:ext>
          </a:extLst>
        </xdr:cNvPr>
        <xdr:cNvSpPr txBox="1"/>
      </xdr:nvSpPr>
      <xdr:spPr>
        <a:xfrm>
          <a:off x="189802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a:extLst>
            <a:ext uri="{FF2B5EF4-FFF2-40B4-BE49-F238E27FC236}">
              <a16:creationId xmlns:a16="http://schemas.microsoft.com/office/drawing/2014/main" id="{88BDC486-E9DE-40FF-AADA-3513FAE03341}"/>
            </a:ext>
          </a:extLst>
        </xdr:cNvPr>
        <xdr:cNvSpPr txBox="1"/>
      </xdr:nvSpPr>
      <xdr:spPr>
        <a:xfrm>
          <a:off x="181801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a:extLst>
            <a:ext uri="{FF2B5EF4-FFF2-40B4-BE49-F238E27FC236}">
              <a16:creationId xmlns:a16="http://schemas.microsoft.com/office/drawing/2014/main" id="{A86A78F0-419E-49C2-A610-3AB909A5B0C1}"/>
            </a:ext>
          </a:extLst>
        </xdr:cNvPr>
        <xdr:cNvSpPr txBox="1"/>
      </xdr:nvSpPr>
      <xdr:spPr>
        <a:xfrm>
          <a:off x="1738637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a:extLst>
            <a:ext uri="{FF2B5EF4-FFF2-40B4-BE49-F238E27FC236}">
              <a16:creationId xmlns:a16="http://schemas.microsoft.com/office/drawing/2014/main" id="{41F5D357-662E-4202-BF9A-DB00C20EA498}"/>
            </a:ext>
          </a:extLst>
        </xdr:cNvPr>
        <xdr:cNvSpPr txBox="1"/>
      </xdr:nvSpPr>
      <xdr:spPr>
        <a:xfrm>
          <a:off x="16592627" y="1001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33762</xdr:rowOff>
    </xdr:from>
    <xdr:ext cx="469744" cy="259045"/>
    <xdr:sp macro="" textlink="">
      <xdr:nvSpPr>
        <xdr:cNvPr id="722" name="n_1mainValue【保健センター・保健所】&#10;一人当たり面積">
          <a:extLst>
            <a:ext uri="{FF2B5EF4-FFF2-40B4-BE49-F238E27FC236}">
              <a16:creationId xmlns:a16="http://schemas.microsoft.com/office/drawing/2014/main" id="{14A77A92-FD69-426F-9674-A2A594E93F62}"/>
            </a:ext>
          </a:extLst>
        </xdr:cNvPr>
        <xdr:cNvSpPr txBox="1"/>
      </xdr:nvSpPr>
      <xdr:spPr>
        <a:xfrm>
          <a:off x="18980227" y="1044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723" name="n_2mainValue【保健センター・保健所】&#10;一人当たり面積">
          <a:extLst>
            <a:ext uri="{FF2B5EF4-FFF2-40B4-BE49-F238E27FC236}">
              <a16:creationId xmlns:a16="http://schemas.microsoft.com/office/drawing/2014/main" id="{1736D130-A9F3-4003-BDAF-FC2B81D7AD66}"/>
            </a:ext>
          </a:extLst>
        </xdr:cNvPr>
        <xdr:cNvSpPr txBox="1"/>
      </xdr:nvSpPr>
      <xdr:spPr>
        <a:xfrm>
          <a:off x="181801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4" name="n_3mainValue【保健センター・保健所】&#10;一人当たり面積">
          <a:extLst>
            <a:ext uri="{FF2B5EF4-FFF2-40B4-BE49-F238E27FC236}">
              <a16:creationId xmlns:a16="http://schemas.microsoft.com/office/drawing/2014/main" id="{C8F81F42-E0DF-4448-B153-E88308D9CC47}"/>
            </a:ext>
          </a:extLst>
        </xdr:cNvPr>
        <xdr:cNvSpPr txBox="1"/>
      </xdr:nvSpPr>
      <xdr:spPr>
        <a:xfrm>
          <a:off x="1738637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5" name="n_4mainValue【保健センター・保健所】&#10;一人当たり面積">
          <a:extLst>
            <a:ext uri="{FF2B5EF4-FFF2-40B4-BE49-F238E27FC236}">
              <a16:creationId xmlns:a16="http://schemas.microsoft.com/office/drawing/2014/main" id="{B34BE6E3-E2C1-4A79-BD9F-75263CA27185}"/>
            </a:ext>
          </a:extLst>
        </xdr:cNvPr>
        <xdr:cNvSpPr txBox="1"/>
      </xdr:nvSpPr>
      <xdr:spPr>
        <a:xfrm>
          <a:off x="165926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A5D223D6-BA12-4E56-99D4-2449ED3576B0}"/>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1C58072-EA49-471F-9E11-FF3DBC81019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BD4C489-6D30-4D8D-B2B0-EEE43327746E}"/>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168D17B-BF2A-4CDF-A952-4CD8C0F28C00}"/>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B74A8CC6-2CD8-4540-8FAF-6B279FC0EE9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7E7ACF4-BFDC-4B98-B227-484A0B560CF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2106FAF7-C41E-4B60-925A-061F6C4E9649}"/>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6BBB6E6D-9B22-45C9-9E27-2FFB01B9AF7E}"/>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43E7AEB0-CCA8-48A8-98E0-D3029DF9C6B4}"/>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57D5C79A-CC82-4B84-977E-0BF49CB2257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49B5AB86-6D52-49CE-A89F-4EDEFB45EA66}"/>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1BA14B1-3E6D-46F1-8C55-3E3608D07051}"/>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9AD687C7-76CD-4F2A-8B85-7BABF57D5543}"/>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2CC7E6D6-0997-480B-8B76-1EEE485D3193}"/>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F4FCB883-BBD7-41C4-B577-58712923ADA0}"/>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9E6C9ED9-8458-46F2-AE87-393F8C3878FF}"/>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8F60954D-D14E-444F-9D23-9EED78DC2FF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B1E38C60-7BED-4C65-B70C-E77C80C7873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E06297A0-BB1B-450F-B1E9-7CEAC6EFCBB5}"/>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B4551D10-31B7-45AA-AEA8-7B4E0121F2E1}"/>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2AE063BE-CE15-45C0-BEE2-FC6FDAAC0876}"/>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F4F1B2C9-0F09-499C-AF8E-9D59E7157B0B}"/>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60BF0E31-9748-4021-827F-29004540A99C}"/>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E1BD20E8-987B-4F28-AC8C-600785704DB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a:extLst>
            <a:ext uri="{FF2B5EF4-FFF2-40B4-BE49-F238E27FC236}">
              <a16:creationId xmlns:a16="http://schemas.microsoft.com/office/drawing/2014/main" id="{27C0035A-8782-47B9-B660-763CB059291A}"/>
            </a:ext>
          </a:extLst>
        </xdr:cNvPr>
        <xdr:cNvCxnSpPr/>
      </xdr:nvCxnSpPr>
      <xdr:spPr>
        <a:xfrm flipV="1">
          <a:off x="14699614" y="12799061"/>
          <a:ext cx="0" cy="138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1E818B3C-D6D6-40FC-BCF2-0B08DE849688}"/>
            </a:ext>
          </a:extLst>
        </xdr:cNvPr>
        <xdr:cNvSpPr txBox="1"/>
      </xdr:nvSpPr>
      <xdr:spPr>
        <a:xfrm>
          <a:off x="1473835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a:extLst>
            <a:ext uri="{FF2B5EF4-FFF2-40B4-BE49-F238E27FC236}">
              <a16:creationId xmlns:a16="http://schemas.microsoft.com/office/drawing/2014/main" id="{B3A73138-A4E4-4C71-A423-49AD060630D0}"/>
            </a:ext>
          </a:extLst>
        </xdr:cNvPr>
        <xdr:cNvCxnSpPr/>
      </xdr:nvCxnSpPr>
      <xdr:spPr>
        <a:xfrm>
          <a:off x="14611350" y="14182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8865BC34-F841-4BE3-A4B7-37B7AC880F33}"/>
            </a:ext>
          </a:extLst>
        </xdr:cNvPr>
        <xdr:cNvSpPr txBox="1"/>
      </xdr:nvSpPr>
      <xdr:spPr>
        <a:xfrm>
          <a:off x="14738350" y="1258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a:extLst>
            <a:ext uri="{FF2B5EF4-FFF2-40B4-BE49-F238E27FC236}">
              <a16:creationId xmlns:a16="http://schemas.microsoft.com/office/drawing/2014/main" id="{548FA053-BC43-458D-8563-88BF501DD50C}"/>
            </a:ext>
          </a:extLst>
        </xdr:cNvPr>
        <xdr:cNvCxnSpPr/>
      </xdr:nvCxnSpPr>
      <xdr:spPr>
        <a:xfrm>
          <a:off x="14611350" y="127990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158766</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1C9B835F-5CE8-4D5C-AEA3-660099EE38E8}"/>
            </a:ext>
          </a:extLst>
        </xdr:cNvPr>
        <xdr:cNvSpPr txBox="1"/>
      </xdr:nvSpPr>
      <xdr:spPr>
        <a:xfrm>
          <a:off x="14738350" y="13373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a:extLst>
            <a:ext uri="{FF2B5EF4-FFF2-40B4-BE49-F238E27FC236}">
              <a16:creationId xmlns:a16="http://schemas.microsoft.com/office/drawing/2014/main" id="{CC7D1D10-1E37-4FAF-9223-16D09C5E3E7F}"/>
            </a:ext>
          </a:extLst>
        </xdr:cNvPr>
        <xdr:cNvSpPr/>
      </xdr:nvSpPr>
      <xdr:spPr>
        <a:xfrm>
          <a:off x="14649450" y="135153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a:extLst>
            <a:ext uri="{FF2B5EF4-FFF2-40B4-BE49-F238E27FC236}">
              <a16:creationId xmlns:a16="http://schemas.microsoft.com/office/drawing/2014/main" id="{A5CE3FE1-0FE2-49A8-BDD8-F2C3BBAFC984}"/>
            </a:ext>
          </a:extLst>
        </xdr:cNvPr>
        <xdr:cNvSpPr/>
      </xdr:nvSpPr>
      <xdr:spPr>
        <a:xfrm>
          <a:off x="13887450" y="13503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a:extLst>
            <a:ext uri="{FF2B5EF4-FFF2-40B4-BE49-F238E27FC236}">
              <a16:creationId xmlns:a16="http://schemas.microsoft.com/office/drawing/2014/main" id="{0C625759-4F32-458A-A4BD-522C52603F34}"/>
            </a:ext>
          </a:extLst>
        </xdr:cNvPr>
        <xdr:cNvSpPr/>
      </xdr:nvSpPr>
      <xdr:spPr>
        <a:xfrm>
          <a:off x="1309370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a:extLst>
            <a:ext uri="{FF2B5EF4-FFF2-40B4-BE49-F238E27FC236}">
              <a16:creationId xmlns:a16="http://schemas.microsoft.com/office/drawing/2014/main" id="{4E0E8958-3F75-4254-B7EB-90C84103EE43}"/>
            </a:ext>
          </a:extLst>
        </xdr:cNvPr>
        <xdr:cNvSpPr/>
      </xdr:nvSpPr>
      <xdr:spPr>
        <a:xfrm>
          <a:off x="12299950" y="13431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a:extLst>
            <a:ext uri="{FF2B5EF4-FFF2-40B4-BE49-F238E27FC236}">
              <a16:creationId xmlns:a16="http://schemas.microsoft.com/office/drawing/2014/main" id="{15126D06-3AFD-4A06-B5C5-2D27CF955BEA}"/>
            </a:ext>
          </a:extLst>
        </xdr:cNvPr>
        <xdr:cNvSpPr/>
      </xdr:nvSpPr>
      <xdr:spPr>
        <a:xfrm>
          <a:off x="11487150" y="1343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A3AE9CEF-DE83-4229-9B23-5B78092D7734}"/>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8B05F930-45A4-4DFD-8C61-3185EA60D13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634499B-B168-4586-9C72-C59447D6F28E}"/>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3686141-E31B-488F-8526-A2414CC2CF64}"/>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B1C8585-EFBF-45AD-BA49-9406CA0D7059}"/>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766" name="楕円 765">
          <a:extLst>
            <a:ext uri="{FF2B5EF4-FFF2-40B4-BE49-F238E27FC236}">
              <a16:creationId xmlns:a16="http://schemas.microsoft.com/office/drawing/2014/main" id="{0334EFD5-1D9E-404B-A4E1-227B0D3134D9}"/>
            </a:ext>
          </a:extLst>
        </xdr:cNvPr>
        <xdr:cNvSpPr/>
      </xdr:nvSpPr>
      <xdr:spPr>
        <a:xfrm>
          <a:off x="14649450" y="13636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AECFA1B7-3474-4170-A7B9-33E2523A48A4}"/>
            </a:ext>
          </a:extLst>
        </xdr:cNvPr>
        <xdr:cNvSpPr txBox="1"/>
      </xdr:nvSpPr>
      <xdr:spPr>
        <a:xfrm>
          <a:off x="14738350"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6350</xdr:rowOff>
    </xdr:from>
    <xdr:to>
      <xdr:col>81</xdr:col>
      <xdr:colOff>101600</xdr:colOff>
      <xdr:row>82</xdr:row>
      <xdr:rowOff>107950</xdr:rowOff>
    </xdr:to>
    <xdr:sp macro="" textlink="">
      <xdr:nvSpPr>
        <xdr:cNvPr id="768" name="楕円 767">
          <a:extLst>
            <a:ext uri="{FF2B5EF4-FFF2-40B4-BE49-F238E27FC236}">
              <a16:creationId xmlns:a16="http://schemas.microsoft.com/office/drawing/2014/main" id="{C2087EA4-E1BF-48A6-9BFE-6711E5608861}"/>
            </a:ext>
          </a:extLst>
        </xdr:cNvPr>
        <xdr:cNvSpPr/>
      </xdr:nvSpPr>
      <xdr:spPr>
        <a:xfrm>
          <a:off x="1388745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57150</xdr:rowOff>
    </xdr:from>
    <xdr:to>
      <xdr:col>85</xdr:col>
      <xdr:colOff>127000</xdr:colOff>
      <xdr:row>82</xdr:row>
      <xdr:rowOff>142875</xdr:rowOff>
    </xdr:to>
    <xdr:cxnSp macro="">
      <xdr:nvCxnSpPr>
        <xdr:cNvPr id="769" name="直線コネクタ 768">
          <a:extLst>
            <a:ext uri="{FF2B5EF4-FFF2-40B4-BE49-F238E27FC236}">
              <a16:creationId xmlns:a16="http://schemas.microsoft.com/office/drawing/2014/main" id="{3EE19A90-E514-49A2-80B6-055F348EBD19}"/>
            </a:ext>
          </a:extLst>
        </xdr:cNvPr>
        <xdr:cNvCxnSpPr/>
      </xdr:nvCxnSpPr>
      <xdr:spPr>
        <a:xfrm>
          <a:off x="13938250" y="13601700"/>
          <a:ext cx="762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70" name="楕円 769">
          <a:extLst>
            <a:ext uri="{FF2B5EF4-FFF2-40B4-BE49-F238E27FC236}">
              <a16:creationId xmlns:a16="http://schemas.microsoft.com/office/drawing/2014/main" id="{20712742-285B-4762-B817-6D0CC866BE9F}"/>
            </a:ext>
          </a:extLst>
        </xdr:cNvPr>
        <xdr:cNvSpPr/>
      </xdr:nvSpPr>
      <xdr:spPr>
        <a:xfrm>
          <a:off x="13093700" y="13528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28575</xdr:rowOff>
    </xdr:from>
    <xdr:to>
      <xdr:col>81</xdr:col>
      <xdr:colOff>50800</xdr:colOff>
      <xdr:row>82</xdr:row>
      <xdr:rowOff>57150</xdr:rowOff>
    </xdr:to>
    <xdr:cxnSp macro="">
      <xdr:nvCxnSpPr>
        <xdr:cNvPr id="771" name="直線コネクタ 770">
          <a:extLst>
            <a:ext uri="{FF2B5EF4-FFF2-40B4-BE49-F238E27FC236}">
              <a16:creationId xmlns:a16="http://schemas.microsoft.com/office/drawing/2014/main" id="{13489F75-2E1E-41EE-83AC-F3A8CC67987E}"/>
            </a:ext>
          </a:extLst>
        </xdr:cNvPr>
        <xdr:cNvCxnSpPr/>
      </xdr:nvCxnSpPr>
      <xdr:spPr>
        <a:xfrm>
          <a:off x="13144500" y="13573125"/>
          <a:ext cx="7937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130175</xdr:rowOff>
    </xdr:from>
    <xdr:to>
      <xdr:col>72</xdr:col>
      <xdr:colOff>38100</xdr:colOff>
      <xdr:row>82</xdr:row>
      <xdr:rowOff>60325</xdr:rowOff>
    </xdr:to>
    <xdr:sp macro="" textlink="">
      <xdr:nvSpPr>
        <xdr:cNvPr id="772" name="楕円 771">
          <a:extLst>
            <a:ext uri="{FF2B5EF4-FFF2-40B4-BE49-F238E27FC236}">
              <a16:creationId xmlns:a16="http://schemas.microsoft.com/office/drawing/2014/main" id="{FD5AE167-D509-45AE-AF1C-C135B8C0F910}"/>
            </a:ext>
          </a:extLst>
        </xdr:cNvPr>
        <xdr:cNvSpPr/>
      </xdr:nvSpPr>
      <xdr:spPr>
        <a:xfrm>
          <a:off x="12299950" y="135096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xdr:rowOff>
    </xdr:from>
    <xdr:to>
      <xdr:col>76</xdr:col>
      <xdr:colOff>114300</xdr:colOff>
      <xdr:row>82</xdr:row>
      <xdr:rowOff>28575</xdr:rowOff>
    </xdr:to>
    <xdr:cxnSp macro="">
      <xdr:nvCxnSpPr>
        <xdr:cNvPr id="773" name="直線コネクタ 772">
          <a:extLst>
            <a:ext uri="{FF2B5EF4-FFF2-40B4-BE49-F238E27FC236}">
              <a16:creationId xmlns:a16="http://schemas.microsoft.com/office/drawing/2014/main" id="{194E714D-1002-4661-AFFE-81E1982241A3}"/>
            </a:ext>
          </a:extLst>
        </xdr:cNvPr>
        <xdr:cNvCxnSpPr/>
      </xdr:nvCxnSpPr>
      <xdr:spPr>
        <a:xfrm>
          <a:off x="12344400" y="1355407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xdr:rowOff>
    </xdr:from>
    <xdr:to>
      <xdr:col>67</xdr:col>
      <xdr:colOff>101600</xdr:colOff>
      <xdr:row>82</xdr:row>
      <xdr:rowOff>115570</xdr:rowOff>
    </xdr:to>
    <xdr:sp macro="" textlink="">
      <xdr:nvSpPr>
        <xdr:cNvPr id="774" name="楕円 773">
          <a:extLst>
            <a:ext uri="{FF2B5EF4-FFF2-40B4-BE49-F238E27FC236}">
              <a16:creationId xmlns:a16="http://schemas.microsoft.com/office/drawing/2014/main" id="{3F1341CF-5056-4B34-9146-7789A8894B8A}"/>
            </a:ext>
          </a:extLst>
        </xdr:cNvPr>
        <xdr:cNvSpPr/>
      </xdr:nvSpPr>
      <xdr:spPr>
        <a:xfrm>
          <a:off x="1148715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82</xdr:row>
      <xdr:rowOff>64770</xdr:rowOff>
    </xdr:to>
    <xdr:cxnSp macro="">
      <xdr:nvCxnSpPr>
        <xdr:cNvPr id="775" name="直線コネクタ 774">
          <a:extLst>
            <a:ext uri="{FF2B5EF4-FFF2-40B4-BE49-F238E27FC236}">
              <a16:creationId xmlns:a16="http://schemas.microsoft.com/office/drawing/2014/main" id="{3615031B-9DDB-4EE0-8888-E03669CAD331}"/>
            </a:ext>
          </a:extLst>
        </xdr:cNvPr>
        <xdr:cNvCxnSpPr/>
      </xdr:nvCxnSpPr>
      <xdr:spPr>
        <a:xfrm flipV="1">
          <a:off x="11537950" y="13554075"/>
          <a:ext cx="80645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776" name="n_1aveValue【消防施設】&#10;有形固定資産減価償却率">
          <a:extLst>
            <a:ext uri="{FF2B5EF4-FFF2-40B4-BE49-F238E27FC236}">
              <a16:creationId xmlns:a16="http://schemas.microsoft.com/office/drawing/2014/main" id="{B6C3F3E8-CFE5-4426-B260-D778DDCEB6A2}"/>
            </a:ext>
          </a:extLst>
        </xdr:cNvPr>
        <xdr:cNvSpPr txBox="1"/>
      </xdr:nvSpPr>
      <xdr:spPr>
        <a:xfrm>
          <a:off x="1374204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777" name="n_2aveValue【消防施設】&#10;有形固定資産減価償却率">
          <a:extLst>
            <a:ext uri="{FF2B5EF4-FFF2-40B4-BE49-F238E27FC236}">
              <a16:creationId xmlns:a16="http://schemas.microsoft.com/office/drawing/2014/main" id="{8C59C621-3DC7-4925-AF64-841202935A85}"/>
            </a:ext>
          </a:extLst>
        </xdr:cNvPr>
        <xdr:cNvSpPr txBox="1"/>
      </xdr:nvSpPr>
      <xdr:spPr>
        <a:xfrm>
          <a:off x="1296099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170197</xdr:rowOff>
    </xdr:from>
    <xdr:ext cx="405111" cy="259045"/>
    <xdr:sp macro="" textlink="">
      <xdr:nvSpPr>
        <xdr:cNvPr id="778" name="n_3aveValue【消防施設】&#10;有形固定資産減価償却率">
          <a:extLst>
            <a:ext uri="{FF2B5EF4-FFF2-40B4-BE49-F238E27FC236}">
              <a16:creationId xmlns:a16="http://schemas.microsoft.com/office/drawing/2014/main" id="{2934C5A0-20A8-443E-8FF1-1517C7CE2BE5}"/>
            </a:ext>
          </a:extLst>
        </xdr:cNvPr>
        <xdr:cNvSpPr txBox="1"/>
      </xdr:nvSpPr>
      <xdr:spPr>
        <a:xfrm>
          <a:off x="1216724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4463</xdr:rowOff>
    </xdr:from>
    <xdr:ext cx="405111" cy="259045"/>
    <xdr:sp macro="" textlink="">
      <xdr:nvSpPr>
        <xdr:cNvPr id="779" name="n_4aveValue【消防施設】&#10;有形固定資産減価償却率">
          <a:extLst>
            <a:ext uri="{FF2B5EF4-FFF2-40B4-BE49-F238E27FC236}">
              <a16:creationId xmlns:a16="http://schemas.microsoft.com/office/drawing/2014/main" id="{883FE31E-3942-41CD-AED6-B96D67176E81}"/>
            </a:ext>
          </a:extLst>
        </xdr:cNvPr>
        <xdr:cNvSpPr txBox="1"/>
      </xdr:nvSpPr>
      <xdr:spPr>
        <a:xfrm>
          <a:off x="11354444"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99077</xdr:rowOff>
    </xdr:from>
    <xdr:ext cx="405111" cy="259045"/>
    <xdr:sp macro="" textlink="">
      <xdr:nvSpPr>
        <xdr:cNvPr id="780" name="n_1mainValue【消防施設】&#10;有形固定資産減価償却率">
          <a:extLst>
            <a:ext uri="{FF2B5EF4-FFF2-40B4-BE49-F238E27FC236}">
              <a16:creationId xmlns:a16="http://schemas.microsoft.com/office/drawing/2014/main" id="{2181C4AA-DCA9-410E-8019-8EBAC470A93D}"/>
            </a:ext>
          </a:extLst>
        </xdr:cNvPr>
        <xdr:cNvSpPr txBox="1"/>
      </xdr:nvSpPr>
      <xdr:spPr>
        <a:xfrm>
          <a:off x="137420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781" name="n_2mainValue【消防施設】&#10;有形固定資産減価償却率">
          <a:extLst>
            <a:ext uri="{FF2B5EF4-FFF2-40B4-BE49-F238E27FC236}">
              <a16:creationId xmlns:a16="http://schemas.microsoft.com/office/drawing/2014/main" id="{884C64A0-F815-4ED9-9210-4F558B1F3B52}"/>
            </a:ext>
          </a:extLst>
        </xdr:cNvPr>
        <xdr:cNvSpPr txBox="1"/>
      </xdr:nvSpPr>
      <xdr:spPr>
        <a:xfrm>
          <a:off x="1296099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51452</xdr:rowOff>
    </xdr:from>
    <xdr:ext cx="405111" cy="259045"/>
    <xdr:sp macro="" textlink="">
      <xdr:nvSpPr>
        <xdr:cNvPr id="782" name="n_3mainValue【消防施設】&#10;有形固定資産減価償却率">
          <a:extLst>
            <a:ext uri="{FF2B5EF4-FFF2-40B4-BE49-F238E27FC236}">
              <a16:creationId xmlns:a16="http://schemas.microsoft.com/office/drawing/2014/main" id="{237A1113-B120-4567-A5EA-0BE3CC295A07}"/>
            </a:ext>
          </a:extLst>
        </xdr:cNvPr>
        <xdr:cNvSpPr txBox="1"/>
      </xdr:nvSpPr>
      <xdr:spPr>
        <a:xfrm>
          <a:off x="12167244"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106697</xdr:rowOff>
    </xdr:from>
    <xdr:ext cx="405111" cy="259045"/>
    <xdr:sp macro="" textlink="">
      <xdr:nvSpPr>
        <xdr:cNvPr id="783" name="n_4mainValue【消防施設】&#10;有形固定資産減価償却率">
          <a:extLst>
            <a:ext uri="{FF2B5EF4-FFF2-40B4-BE49-F238E27FC236}">
              <a16:creationId xmlns:a16="http://schemas.microsoft.com/office/drawing/2014/main" id="{87404B99-C1AD-4A54-B7BD-472635782350}"/>
            </a:ext>
          </a:extLst>
        </xdr:cNvPr>
        <xdr:cNvSpPr txBox="1"/>
      </xdr:nvSpPr>
      <xdr:spPr>
        <a:xfrm>
          <a:off x="113544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4955E70-E045-4D88-A143-9663421413DD}"/>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1FD60898-0FB4-4DB5-A245-47D7021CC60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E39E1FEF-59EE-4DA9-AD6F-9EE50CD62E1A}"/>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4389882-9E2C-45AB-BC86-4748637A2D3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4310F32C-C735-4F13-B696-F68D529BFF28}"/>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5C5EE3AC-8AEF-4A94-A3B0-D213A16D5573}"/>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2985E4C7-5ABD-400E-8630-12E9F67C677D}"/>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A2C2FD51-ED71-44C1-B565-7246E56E897B}"/>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60EDB6E1-F050-43B3-8931-FD77A39EFD4F}"/>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16617A45-6399-4664-9F94-A441520D5E1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2F58DEB7-2F18-4960-BCEB-BCE3D5004D37}"/>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B9F301CD-5DCB-4539-AC94-2F3DEDCF45F6}"/>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47732AF0-58D0-49EE-847F-A30B59F324D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BC76C2DD-B4A9-424B-B20D-2F2887DB85B8}"/>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BD038E98-9CC9-45C3-A393-531ADFB00690}"/>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CF647F1D-AA6D-4AEA-A865-A1F75BAB8F56}"/>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782061C7-BFC1-4818-BACD-6F6A2FD6A2B3}"/>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8E40249B-5B5D-4967-AA1A-E997490373F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D0337BF2-75DB-4B2A-A087-551231A5ADDF}"/>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751B0482-D535-4B26-B4E9-CF52D005D714}"/>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3C689496-E060-4601-BD41-1D341FBBCAB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2795A9AE-14D2-4902-9DBD-E1167B6BBD15}"/>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5DFFA71C-1E70-496E-A4CD-CA890AF9347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a:extLst>
            <a:ext uri="{FF2B5EF4-FFF2-40B4-BE49-F238E27FC236}">
              <a16:creationId xmlns:a16="http://schemas.microsoft.com/office/drawing/2014/main" id="{798D5906-6537-4EB4-A16E-EE4398FE17C2}"/>
            </a:ext>
          </a:extLst>
        </xdr:cNvPr>
        <xdr:cNvCxnSpPr/>
      </xdr:nvCxnSpPr>
      <xdr:spPr>
        <a:xfrm flipV="1">
          <a:off x="19951064" y="128028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a:extLst>
            <a:ext uri="{FF2B5EF4-FFF2-40B4-BE49-F238E27FC236}">
              <a16:creationId xmlns:a16="http://schemas.microsoft.com/office/drawing/2014/main" id="{BEE7C57A-1FDA-4D6A-9A15-B508084B82C9}"/>
            </a:ext>
          </a:extLst>
        </xdr:cNvPr>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a:extLst>
            <a:ext uri="{FF2B5EF4-FFF2-40B4-BE49-F238E27FC236}">
              <a16:creationId xmlns:a16="http://schemas.microsoft.com/office/drawing/2014/main" id="{E7CD7D6E-1B68-45B0-B9F8-1D45AA549C7E}"/>
            </a:ext>
          </a:extLst>
        </xdr:cNvPr>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a:extLst>
            <a:ext uri="{FF2B5EF4-FFF2-40B4-BE49-F238E27FC236}">
              <a16:creationId xmlns:a16="http://schemas.microsoft.com/office/drawing/2014/main" id="{FDD22274-C9F7-407D-A56B-8B61FDD8CD7C}"/>
            </a:ext>
          </a:extLst>
        </xdr:cNvPr>
        <xdr:cNvSpPr txBox="1"/>
      </xdr:nvSpPr>
      <xdr:spPr>
        <a:xfrm>
          <a:off x="19989800" y="125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a:extLst>
            <a:ext uri="{FF2B5EF4-FFF2-40B4-BE49-F238E27FC236}">
              <a16:creationId xmlns:a16="http://schemas.microsoft.com/office/drawing/2014/main" id="{76EC9179-AF2F-481D-9A66-9E65E040B0C4}"/>
            </a:ext>
          </a:extLst>
        </xdr:cNvPr>
        <xdr:cNvCxnSpPr/>
      </xdr:nvCxnSpPr>
      <xdr:spPr>
        <a:xfrm>
          <a:off x="19881850" y="12802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2" name="【消防施設】&#10;一人当たり面積平均値テキスト">
          <a:extLst>
            <a:ext uri="{FF2B5EF4-FFF2-40B4-BE49-F238E27FC236}">
              <a16:creationId xmlns:a16="http://schemas.microsoft.com/office/drawing/2014/main" id="{F3184012-A2E0-4442-90DC-D11473790D12}"/>
            </a:ext>
          </a:extLst>
        </xdr:cNvPr>
        <xdr:cNvSpPr txBox="1"/>
      </xdr:nvSpPr>
      <xdr:spPr>
        <a:xfrm>
          <a:off x="19989800" y="1387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a:extLst>
            <a:ext uri="{FF2B5EF4-FFF2-40B4-BE49-F238E27FC236}">
              <a16:creationId xmlns:a16="http://schemas.microsoft.com/office/drawing/2014/main" id="{E63FD36B-0D10-44E9-B6C9-54043F2A5564}"/>
            </a:ext>
          </a:extLst>
        </xdr:cNvPr>
        <xdr:cNvSpPr/>
      </xdr:nvSpPr>
      <xdr:spPr>
        <a:xfrm>
          <a:off x="19900900" y="14018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a:extLst>
            <a:ext uri="{FF2B5EF4-FFF2-40B4-BE49-F238E27FC236}">
              <a16:creationId xmlns:a16="http://schemas.microsoft.com/office/drawing/2014/main" id="{AB15F54A-64BB-49CA-9700-1F3A41E273FE}"/>
            </a:ext>
          </a:extLst>
        </xdr:cNvPr>
        <xdr:cNvSpPr/>
      </xdr:nvSpPr>
      <xdr:spPr>
        <a:xfrm>
          <a:off x="19157950" y="140182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a:extLst>
            <a:ext uri="{FF2B5EF4-FFF2-40B4-BE49-F238E27FC236}">
              <a16:creationId xmlns:a16="http://schemas.microsoft.com/office/drawing/2014/main" id="{296C5C8E-8B7A-4841-A93D-F960A0463BD7}"/>
            </a:ext>
          </a:extLst>
        </xdr:cNvPr>
        <xdr:cNvSpPr/>
      </xdr:nvSpPr>
      <xdr:spPr>
        <a:xfrm>
          <a:off x="18345150" y="140335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a:extLst>
            <a:ext uri="{FF2B5EF4-FFF2-40B4-BE49-F238E27FC236}">
              <a16:creationId xmlns:a16="http://schemas.microsoft.com/office/drawing/2014/main" id="{B35B2A6A-1A15-4D37-9130-79F10432E5E7}"/>
            </a:ext>
          </a:extLst>
        </xdr:cNvPr>
        <xdr:cNvSpPr/>
      </xdr:nvSpPr>
      <xdr:spPr>
        <a:xfrm>
          <a:off x="175514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a:extLst>
            <a:ext uri="{FF2B5EF4-FFF2-40B4-BE49-F238E27FC236}">
              <a16:creationId xmlns:a16="http://schemas.microsoft.com/office/drawing/2014/main" id="{E3C907CF-B241-4C0F-8099-8C8AB28E3AD1}"/>
            </a:ext>
          </a:extLst>
        </xdr:cNvPr>
        <xdr:cNvSpPr/>
      </xdr:nvSpPr>
      <xdr:spPr>
        <a:xfrm>
          <a:off x="16757650" y="14053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372F86CE-EC41-43D6-8BA9-08FF4BBCF0D8}"/>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CC8F8F1-ED51-4B6E-8268-4A9600B701D2}"/>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66CF9A4-19A2-4407-B02D-74A870D5195A}"/>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7506E85-B23B-44BE-B7BC-486DAC349395}"/>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D78BFC52-558E-42F7-BA9F-4C6BBA19B1F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23" name="楕円 822">
          <a:extLst>
            <a:ext uri="{FF2B5EF4-FFF2-40B4-BE49-F238E27FC236}">
              <a16:creationId xmlns:a16="http://schemas.microsoft.com/office/drawing/2014/main" id="{BDC297EE-2915-49C9-BB2F-FA1A85D7DCA6}"/>
            </a:ext>
          </a:extLst>
        </xdr:cNvPr>
        <xdr:cNvSpPr/>
      </xdr:nvSpPr>
      <xdr:spPr>
        <a:xfrm>
          <a:off x="199009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24" name="【消防施設】&#10;一人当たり面積該当値テキスト">
          <a:extLst>
            <a:ext uri="{FF2B5EF4-FFF2-40B4-BE49-F238E27FC236}">
              <a16:creationId xmlns:a16="http://schemas.microsoft.com/office/drawing/2014/main" id="{6070FD1F-7642-4035-8822-3E8B1D980B2C}"/>
            </a:ext>
          </a:extLst>
        </xdr:cNvPr>
        <xdr:cNvSpPr txBox="1"/>
      </xdr:nvSpPr>
      <xdr:spPr>
        <a:xfrm>
          <a:off x="19989800" y="1404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25" name="楕円 824">
          <a:extLst>
            <a:ext uri="{FF2B5EF4-FFF2-40B4-BE49-F238E27FC236}">
              <a16:creationId xmlns:a16="http://schemas.microsoft.com/office/drawing/2014/main" id="{D292B55E-2721-4316-9291-961D3495E1DE}"/>
            </a:ext>
          </a:extLst>
        </xdr:cNvPr>
        <xdr:cNvSpPr/>
      </xdr:nvSpPr>
      <xdr:spPr>
        <a:xfrm>
          <a:off x="19157950" y="140652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26" name="直線コネクタ 825">
          <a:extLst>
            <a:ext uri="{FF2B5EF4-FFF2-40B4-BE49-F238E27FC236}">
              <a16:creationId xmlns:a16="http://schemas.microsoft.com/office/drawing/2014/main" id="{AD7265FF-95B9-457E-9258-A40D61A4023A}"/>
            </a:ext>
          </a:extLst>
        </xdr:cNvPr>
        <xdr:cNvCxnSpPr/>
      </xdr:nvCxnSpPr>
      <xdr:spPr>
        <a:xfrm>
          <a:off x="19202400" y="141160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40639</xdr:rowOff>
    </xdr:from>
    <xdr:to>
      <xdr:col>107</xdr:col>
      <xdr:colOff>101600</xdr:colOff>
      <xdr:row>85</xdr:row>
      <xdr:rowOff>142239</xdr:rowOff>
    </xdr:to>
    <xdr:sp macro="" textlink="">
      <xdr:nvSpPr>
        <xdr:cNvPr id="827" name="楕円 826">
          <a:extLst>
            <a:ext uri="{FF2B5EF4-FFF2-40B4-BE49-F238E27FC236}">
              <a16:creationId xmlns:a16="http://schemas.microsoft.com/office/drawing/2014/main" id="{92C68936-CEAE-445B-B521-F508905156BA}"/>
            </a:ext>
          </a:extLst>
        </xdr:cNvPr>
        <xdr:cNvSpPr/>
      </xdr:nvSpPr>
      <xdr:spPr>
        <a:xfrm>
          <a:off x="1834515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91439</xdr:rowOff>
    </xdr:to>
    <xdr:cxnSp macro="">
      <xdr:nvCxnSpPr>
        <xdr:cNvPr id="828" name="直線コネクタ 827">
          <a:extLst>
            <a:ext uri="{FF2B5EF4-FFF2-40B4-BE49-F238E27FC236}">
              <a16:creationId xmlns:a16="http://schemas.microsoft.com/office/drawing/2014/main" id="{1B7B9184-5D27-488B-9101-E4C9E960B6B3}"/>
            </a:ext>
          </a:extLst>
        </xdr:cNvPr>
        <xdr:cNvCxnSpPr/>
      </xdr:nvCxnSpPr>
      <xdr:spPr>
        <a:xfrm flipV="1">
          <a:off x="18395950" y="14116050"/>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9" name="楕円 828">
          <a:extLst>
            <a:ext uri="{FF2B5EF4-FFF2-40B4-BE49-F238E27FC236}">
              <a16:creationId xmlns:a16="http://schemas.microsoft.com/office/drawing/2014/main" id="{4092A200-1C38-48AB-8BBA-B6C97D441971}"/>
            </a:ext>
          </a:extLst>
        </xdr:cNvPr>
        <xdr:cNvSpPr/>
      </xdr:nvSpPr>
      <xdr:spPr>
        <a:xfrm>
          <a:off x="175514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91439</xdr:rowOff>
    </xdr:from>
    <xdr:to>
      <xdr:col>107</xdr:col>
      <xdr:colOff>50800</xdr:colOff>
      <xdr:row>85</xdr:row>
      <xdr:rowOff>95250</xdr:rowOff>
    </xdr:to>
    <xdr:cxnSp macro="">
      <xdr:nvCxnSpPr>
        <xdr:cNvPr id="830" name="直線コネクタ 829">
          <a:extLst>
            <a:ext uri="{FF2B5EF4-FFF2-40B4-BE49-F238E27FC236}">
              <a16:creationId xmlns:a16="http://schemas.microsoft.com/office/drawing/2014/main" id="{530454D2-054C-4D1D-9CE0-045AAE6CD262}"/>
            </a:ext>
          </a:extLst>
        </xdr:cNvPr>
        <xdr:cNvCxnSpPr/>
      </xdr:nvCxnSpPr>
      <xdr:spPr>
        <a:xfrm flipV="1">
          <a:off x="17602200" y="14131289"/>
          <a:ext cx="7937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31" name="楕円 830">
          <a:extLst>
            <a:ext uri="{FF2B5EF4-FFF2-40B4-BE49-F238E27FC236}">
              <a16:creationId xmlns:a16="http://schemas.microsoft.com/office/drawing/2014/main" id="{E9B60DF9-3F9D-46E6-94CC-CD9B9BA11B9A}"/>
            </a:ext>
          </a:extLst>
        </xdr:cNvPr>
        <xdr:cNvSpPr/>
      </xdr:nvSpPr>
      <xdr:spPr>
        <a:xfrm>
          <a:off x="16757650" y="14103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114300</xdr:rowOff>
    </xdr:to>
    <xdr:cxnSp macro="">
      <xdr:nvCxnSpPr>
        <xdr:cNvPr id="832" name="直線コネクタ 831">
          <a:extLst>
            <a:ext uri="{FF2B5EF4-FFF2-40B4-BE49-F238E27FC236}">
              <a16:creationId xmlns:a16="http://schemas.microsoft.com/office/drawing/2014/main" id="{4D9E8102-EF17-432B-8623-345EF5C13C59}"/>
            </a:ext>
          </a:extLst>
        </xdr:cNvPr>
        <xdr:cNvCxnSpPr/>
      </xdr:nvCxnSpPr>
      <xdr:spPr>
        <a:xfrm flipV="1">
          <a:off x="16802100" y="14135100"/>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3" name="n_1aveValue【消防施設】&#10;一人当たり面積">
          <a:extLst>
            <a:ext uri="{FF2B5EF4-FFF2-40B4-BE49-F238E27FC236}">
              <a16:creationId xmlns:a16="http://schemas.microsoft.com/office/drawing/2014/main" id="{7192680F-87EF-4159-99C2-A141AC9D0524}"/>
            </a:ext>
          </a:extLst>
        </xdr:cNvPr>
        <xdr:cNvSpPr txBox="1"/>
      </xdr:nvSpPr>
      <xdr:spPr>
        <a:xfrm>
          <a:off x="18980227" y="1379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834" name="n_2aveValue【消防施設】&#10;一人当たり面積">
          <a:extLst>
            <a:ext uri="{FF2B5EF4-FFF2-40B4-BE49-F238E27FC236}">
              <a16:creationId xmlns:a16="http://schemas.microsoft.com/office/drawing/2014/main" id="{4B34B169-56A5-475F-8238-67DCCA3D6E5B}"/>
            </a:ext>
          </a:extLst>
        </xdr:cNvPr>
        <xdr:cNvSpPr txBox="1"/>
      </xdr:nvSpPr>
      <xdr:spPr>
        <a:xfrm>
          <a:off x="18180127" y="138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835" name="n_3aveValue【消防施設】&#10;一人当たり面積">
          <a:extLst>
            <a:ext uri="{FF2B5EF4-FFF2-40B4-BE49-F238E27FC236}">
              <a16:creationId xmlns:a16="http://schemas.microsoft.com/office/drawing/2014/main" id="{C6C0EFF1-82DC-4ABB-ADC1-12E53347CF94}"/>
            </a:ext>
          </a:extLst>
        </xdr:cNvPr>
        <xdr:cNvSpPr txBox="1"/>
      </xdr:nvSpPr>
      <xdr:spPr>
        <a:xfrm>
          <a:off x="17386377" y="1383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6" name="n_4aveValue【消防施設】&#10;一人当たり面積">
          <a:extLst>
            <a:ext uri="{FF2B5EF4-FFF2-40B4-BE49-F238E27FC236}">
              <a16:creationId xmlns:a16="http://schemas.microsoft.com/office/drawing/2014/main" id="{8109DBCE-6D85-474D-BBD4-A29333AC90F4}"/>
            </a:ext>
          </a:extLst>
        </xdr:cNvPr>
        <xdr:cNvSpPr txBox="1"/>
      </xdr:nvSpPr>
      <xdr:spPr>
        <a:xfrm>
          <a:off x="165926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7" name="n_1mainValue【消防施設】&#10;一人当たり面積">
          <a:extLst>
            <a:ext uri="{FF2B5EF4-FFF2-40B4-BE49-F238E27FC236}">
              <a16:creationId xmlns:a16="http://schemas.microsoft.com/office/drawing/2014/main" id="{F17E2107-517B-4282-A329-BD1EA196FDF9}"/>
            </a:ext>
          </a:extLst>
        </xdr:cNvPr>
        <xdr:cNvSpPr txBox="1"/>
      </xdr:nvSpPr>
      <xdr:spPr>
        <a:xfrm>
          <a:off x="18980227" y="1415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838" name="n_2mainValue【消防施設】&#10;一人当たり面積">
          <a:extLst>
            <a:ext uri="{FF2B5EF4-FFF2-40B4-BE49-F238E27FC236}">
              <a16:creationId xmlns:a16="http://schemas.microsoft.com/office/drawing/2014/main" id="{A531BA86-2965-45F3-AEC9-5697D4AF88A1}"/>
            </a:ext>
          </a:extLst>
        </xdr:cNvPr>
        <xdr:cNvSpPr txBox="1"/>
      </xdr:nvSpPr>
      <xdr:spPr>
        <a:xfrm>
          <a:off x="18180127"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9" name="n_3mainValue【消防施設】&#10;一人当たり面積">
          <a:extLst>
            <a:ext uri="{FF2B5EF4-FFF2-40B4-BE49-F238E27FC236}">
              <a16:creationId xmlns:a16="http://schemas.microsoft.com/office/drawing/2014/main" id="{F615196E-B748-4D1C-B244-1A0D3F9959E2}"/>
            </a:ext>
          </a:extLst>
        </xdr:cNvPr>
        <xdr:cNvSpPr txBox="1"/>
      </xdr:nvSpPr>
      <xdr:spPr>
        <a:xfrm>
          <a:off x="1738637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40" name="n_4mainValue【消防施設】&#10;一人当たり面積">
          <a:extLst>
            <a:ext uri="{FF2B5EF4-FFF2-40B4-BE49-F238E27FC236}">
              <a16:creationId xmlns:a16="http://schemas.microsoft.com/office/drawing/2014/main" id="{1409E35C-1CEF-4FD8-B47C-6F6517EECD57}"/>
            </a:ext>
          </a:extLst>
        </xdr:cNvPr>
        <xdr:cNvSpPr txBox="1"/>
      </xdr:nvSpPr>
      <xdr:spPr>
        <a:xfrm>
          <a:off x="165926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B67565E4-C821-4C41-B69C-6766D37F0CB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58C47C83-256D-4574-8856-8DE982D1FD71}"/>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B31A74BD-3943-400D-87C5-73A5CD0BC91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752080C1-CE88-45AD-8AF2-751BA55718FE}"/>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A1F28053-758D-4362-A546-505AD80A2E8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810E8626-A527-4C7A-9854-95BA65B476B8}"/>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EB46E7A8-7F74-46DD-8F19-7AD32148225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DE11462-B1D9-4D04-B752-818A799BE95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D9B02808-4B3D-4206-AC19-2CEE9EFF9941}"/>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348F465E-1A03-4D06-8DCA-01F0D9E28F0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354AB6E-BF9D-49D7-978C-BE46B17C2B4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1B0C9BB5-8801-474B-8240-A51869550424}"/>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0DE92A27-434D-4349-9E3E-3476E4EA9564}"/>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427386AC-B87A-4679-A795-3C05D24D4B85}"/>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006D368E-9342-4172-BBBD-5B51AB56712A}"/>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7150B0AB-3BF6-4EB0-9F3B-E8724C993866}"/>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67A48510-709E-4AC8-93A2-0D436A071CDE}"/>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2311B186-5024-44C7-9495-1C1D68EC5DDF}"/>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E76BE922-F4C8-4CF6-9C33-2FAA70CB8FC5}"/>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F0D53DF6-21FE-41C9-8B3B-18B33C2DD9E4}"/>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30E549CE-691C-41D4-BECD-FB6EEAA0CA2B}"/>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10ABD0D4-9F10-4908-AF87-D5BFD7CE61E5}"/>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83301B38-AEF9-4A4A-AD55-9946300E92AA}"/>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83284051-495B-4356-A62D-8E2F7978B9CB}"/>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D7EB6D0B-656E-474B-A236-E05C92EBBB9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981B02A4-5507-4848-96E1-101BC4BB4BB0}"/>
            </a:ext>
          </a:extLst>
        </xdr:cNvPr>
        <xdr:cNvCxnSpPr/>
      </xdr:nvCxnSpPr>
      <xdr:spPr>
        <a:xfrm flipV="1">
          <a:off x="14699614" y="167035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73257E03-ADD2-41B8-B12F-C5226EC66C24}"/>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04DD3761-6538-4CBB-8F3D-63914A10351A}"/>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a:extLst>
            <a:ext uri="{FF2B5EF4-FFF2-40B4-BE49-F238E27FC236}">
              <a16:creationId xmlns:a16="http://schemas.microsoft.com/office/drawing/2014/main" id="{689106A7-786B-4AEB-9932-7849C417B7C8}"/>
            </a:ext>
          </a:extLst>
        </xdr:cNvPr>
        <xdr:cNvSpPr txBox="1"/>
      </xdr:nvSpPr>
      <xdr:spPr>
        <a:xfrm>
          <a:off x="14738350" y="16478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a:extLst>
            <a:ext uri="{FF2B5EF4-FFF2-40B4-BE49-F238E27FC236}">
              <a16:creationId xmlns:a16="http://schemas.microsoft.com/office/drawing/2014/main" id="{D954BFE3-BD7B-4F7E-8D30-1EA1829F61A7}"/>
            </a:ext>
          </a:extLst>
        </xdr:cNvPr>
        <xdr:cNvCxnSpPr/>
      </xdr:nvCxnSpPr>
      <xdr:spPr>
        <a:xfrm>
          <a:off x="14611350" y="167035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a:extLst>
            <a:ext uri="{FF2B5EF4-FFF2-40B4-BE49-F238E27FC236}">
              <a16:creationId xmlns:a16="http://schemas.microsoft.com/office/drawing/2014/main" id="{074E0066-7B5E-4FE5-8609-99120E60E3D6}"/>
            </a:ext>
          </a:extLst>
        </xdr:cNvPr>
        <xdr:cNvSpPr txBox="1"/>
      </xdr:nvSpPr>
      <xdr:spPr>
        <a:xfrm>
          <a:off x="14738350" y="17198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a:extLst>
            <a:ext uri="{FF2B5EF4-FFF2-40B4-BE49-F238E27FC236}">
              <a16:creationId xmlns:a16="http://schemas.microsoft.com/office/drawing/2014/main" id="{0804AA4D-01CC-4F28-B075-AE094519ABF1}"/>
            </a:ext>
          </a:extLst>
        </xdr:cNvPr>
        <xdr:cNvSpPr/>
      </xdr:nvSpPr>
      <xdr:spPr>
        <a:xfrm>
          <a:off x="14649450" y="173467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a:extLst>
            <a:ext uri="{FF2B5EF4-FFF2-40B4-BE49-F238E27FC236}">
              <a16:creationId xmlns:a16="http://schemas.microsoft.com/office/drawing/2014/main" id="{CAC21EC0-CF79-4357-9594-F152F95951E3}"/>
            </a:ext>
          </a:extLst>
        </xdr:cNvPr>
        <xdr:cNvSpPr/>
      </xdr:nvSpPr>
      <xdr:spPr>
        <a:xfrm>
          <a:off x="13887450" y="1731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a:extLst>
            <a:ext uri="{FF2B5EF4-FFF2-40B4-BE49-F238E27FC236}">
              <a16:creationId xmlns:a16="http://schemas.microsoft.com/office/drawing/2014/main" id="{8C989CDB-8A26-41A6-B7A0-3B52492657A5}"/>
            </a:ext>
          </a:extLst>
        </xdr:cNvPr>
        <xdr:cNvSpPr/>
      </xdr:nvSpPr>
      <xdr:spPr>
        <a:xfrm>
          <a:off x="13093700" y="1728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a:extLst>
            <a:ext uri="{FF2B5EF4-FFF2-40B4-BE49-F238E27FC236}">
              <a16:creationId xmlns:a16="http://schemas.microsoft.com/office/drawing/2014/main" id="{A67AE8A6-960B-488C-A31B-46BAC822A19F}"/>
            </a:ext>
          </a:extLst>
        </xdr:cNvPr>
        <xdr:cNvSpPr/>
      </xdr:nvSpPr>
      <xdr:spPr>
        <a:xfrm>
          <a:off x="12299950" y="1726347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a:extLst>
            <a:ext uri="{FF2B5EF4-FFF2-40B4-BE49-F238E27FC236}">
              <a16:creationId xmlns:a16="http://schemas.microsoft.com/office/drawing/2014/main" id="{121CA745-83BD-4763-84EB-5EBD37131259}"/>
            </a:ext>
          </a:extLst>
        </xdr:cNvPr>
        <xdr:cNvSpPr/>
      </xdr:nvSpPr>
      <xdr:spPr>
        <a:xfrm>
          <a:off x="11487150" y="172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AD8022E-3D06-4038-A339-B33BD4988516}"/>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1B2BFEF-579D-47D3-AFD3-AA49608D76B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1DA7E10D-3039-4C9C-9673-4C3A716DC5D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FB3CCFB-F4DF-4E94-9327-B7A448179999}"/>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A6EB2B90-305F-4237-976D-A8077914974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159294</xdr:rowOff>
    </xdr:from>
    <xdr:to>
      <xdr:col>85</xdr:col>
      <xdr:colOff>177800</xdr:colOff>
      <xdr:row>106</xdr:row>
      <xdr:rowOff>89444</xdr:rowOff>
    </xdr:to>
    <xdr:sp macro="" textlink="">
      <xdr:nvSpPr>
        <xdr:cNvPr id="882" name="楕円 881">
          <a:extLst>
            <a:ext uri="{FF2B5EF4-FFF2-40B4-BE49-F238E27FC236}">
              <a16:creationId xmlns:a16="http://schemas.microsoft.com/office/drawing/2014/main" id="{581E17C4-63C9-4277-8B72-8E3476B1199D}"/>
            </a:ext>
          </a:extLst>
        </xdr:cNvPr>
        <xdr:cNvSpPr/>
      </xdr:nvSpPr>
      <xdr:spPr>
        <a:xfrm>
          <a:off x="14649450" y="1759004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137721</xdr:rowOff>
    </xdr:from>
    <xdr:ext cx="405111" cy="259045"/>
    <xdr:sp macro="" textlink="">
      <xdr:nvSpPr>
        <xdr:cNvPr id="883" name="【庁舎】&#10;有形固定資産減価償却率該当値テキスト">
          <a:extLst>
            <a:ext uri="{FF2B5EF4-FFF2-40B4-BE49-F238E27FC236}">
              <a16:creationId xmlns:a16="http://schemas.microsoft.com/office/drawing/2014/main" id="{82BFCC12-5334-4DCE-A935-CCC19A20723C}"/>
            </a:ext>
          </a:extLst>
        </xdr:cNvPr>
        <xdr:cNvSpPr txBox="1"/>
      </xdr:nvSpPr>
      <xdr:spPr>
        <a:xfrm>
          <a:off x="14738350" y="17568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123371</xdr:rowOff>
    </xdr:from>
    <xdr:to>
      <xdr:col>81</xdr:col>
      <xdr:colOff>101600</xdr:colOff>
      <xdr:row>106</xdr:row>
      <xdr:rowOff>53521</xdr:rowOff>
    </xdr:to>
    <xdr:sp macro="" textlink="">
      <xdr:nvSpPr>
        <xdr:cNvPr id="884" name="楕円 883">
          <a:extLst>
            <a:ext uri="{FF2B5EF4-FFF2-40B4-BE49-F238E27FC236}">
              <a16:creationId xmlns:a16="http://schemas.microsoft.com/office/drawing/2014/main" id="{533DEBFE-D02E-469A-A93F-EDC46605CC0F}"/>
            </a:ext>
          </a:extLst>
        </xdr:cNvPr>
        <xdr:cNvSpPr/>
      </xdr:nvSpPr>
      <xdr:spPr>
        <a:xfrm>
          <a:off x="1388745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xdr:rowOff>
    </xdr:from>
    <xdr:to>
      <xdr:col>85</xdr:col>
      <xdr:colOff>127000</xdr:colOff>
      <xdr:row>106</xdr:row>
      <xdr:rowOff>38644</xdr:rowOff>
    </xdr:to>
    <xdr:cxnSp macro="">
      <xdr:nvCxnSpPr>
        <xdr:cNvPr id="885" name="直線コネクタ 884">
          <a:extLst>
            <a:ext uri="{FF2B5EF4-FFF2-40B4-BE49-F238E27FC236}">
              <a16:creationId xmlns:a16="http://schemas.microsoft.com/office/drawing/2014/main" id="{9981D305-E694-4D5D-9C65-7C2CA9F48286}"/>
            </a:ext>
          </a:extLst>
        </xdr:cNvPr>
        <xdr:cNvCxnSpPr/>
      </xdr:nvCxnSpPr>
      <xdr:spPr>
        <a:xfrm>
          <a:off x="13938250" y="17604921"/>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85816</xdr:rowOff>
    </xdr:from>
    <xdr:to>
      <xdr:col>76</xdr:col>
      <xdr:colOff>165100</xdr:colOff>
      <xdr:row>106</xdr:row>
      <xdr:rowOff>15966</xdr:rowOff>
    </xdr:to>
    <xdr:sp macro="" textlink="">
      <xdr:nvSpPr>
        <xdr:cNvPr id="886" name="楕円 885">
          <a:extLst>
            <a:ext uri="{FF2B5EF4-FFF2-40B4-BE49-F238E27FC236}">
              <a16:creationId xmlns:a16="http://schemas.microsoft.com/office/drawing/2014/main" id="{4688E3FE-6B0E-4538-9820-13A2645A8D78}"/>
            </a:ext>
          </a:extLst>
        </xdr:cNvPr>
        <xdr:cNvSpPr/>
      </xdr:nvSpPr>
      <xdr:spPr>
        <a:xfrm>
          <a:off x="130937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136616</xdr:rowOff>
    </xdr:from>
    <xdr:to>
      <xdr:col>81</xdr:col>
      <xdr:colOff>50800</xdr:colOff>
      <xdr:row>106</xdr:row>
      <xdr:rowOff>2721</xdr:rowOff>
    </xdr:to>
    <xdr:cxnSp macro="">
      <xdr:nvCxnSpPr>
        <xdr:cNvPr id="887" name="直線コネクタ 886">
          <a:extLst>
            <a:ext uri="{FF2B5EF4-FFF2-40B4-BE49-F238E27FC236}">
              <a16:creationId xmlns:a16="http://schemas.microsoft.com/office/drawing/2014/main" id="{9044C848-5F2A-438C-AD45-00F70834827D}"/>
            </a:ext>
          </a:extLst>
        </xdr:cNvPr>
        <xdr:cNvCxnSpPr/>
      </xdr:nvCxnSpPr>
      <xdr:spPr>
        <a:xfrm>
          <a:off x="13144500" y="17567366"/>
          <a:ext cx="7937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888" name="楕円 887">
          <a:extLst>
            <a:ext uri="{FF2B5EF4-FFF2-40B4-BE49-F238E27FC236}">
              <a16:creationId xmlns:a16="http://schemas.microsoft.com/office/drawing/2014/main" id="{F468861B-9911-47B1-9241-331307D0BC7D}"/>
            </a:ext>
          </a:extLst>
        </xdr:cNvPr>
        <xdr:cNvSpPr/>
      </xdr:nvSpPr>
      <xdr:spPr>
        <a:xfrm>
          <a:off x="12299950" y="174790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136616</xdr:rowOff>
    </xdr:to>
    <xdr:cxnSp macro="">
      <xdr:nvCxnSpPr>
        <xdr:cNvPr id="889" name="直線コネクタ 888">
          <a:extLst>
            <a:ext uri="{FF2B5EF4-FFF2-40B4-BE49-F238E27FC236}">
              <a16:creationId xmlns:a16="http://schemas.microsoft.com/office/drawing/2014/main" id="{65D4652B-F06F-49C0-A18C-AD37A2554D2F}"/>
            </a:ext>
          </a:extLst>
        </xdr:cNvPr>
        <xdr:cNvCxnSpPr/>
      </xdr:nvCxnSpPr>
      <xdr:spPr>
        <a:xfrm>
          <a:off x="12344400" y="17529811"/>
          <a:ext cx="8001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89081</xdr:rowOff>
    </xdr:from>
    <xdr:to>
      <xdr:col>67</xdr:col>
      <xdr:colOff>101600</xdr:colOff>
      <xdr:row>106</xdr:row>
      <xdr:rowOff>19231</xdr:rowOff>
    </xdr:to>
    <xdr:sp macro="" textlink="">
      <xdr:nvSpPr>
        <xdr:cNvPr id="890" name="楕円 889">
          <a:extLst>
            <a:ext uri="{FF2B5EF4-FFF2-40B4-BE49-F238E27FC236}">
              <a16:creationId xmlns:a16="http://schemas.microsoft.com/office/drawing/2014/main" id="{75915235-A617-4ED3-B943-B37387850284}"/>
            </a:ext>
          </a:extLst>
        </xdr:cNvPr>
        <xdr:cNvSpPr/>
      </xdr:nvSpPr>
      <xdr:spPr>
        <a:xfrm>
          <a:off x="1148715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99061</xdr:rowOff>
    </xdr:from>
    <xdr:to>
      <xdr:col>71</xdr:col>
      <xdr:colOff>177800</xdr:colOff>
      <xdr:row>105</xdr:row>
      <xdr:rowOff>139881</xdr:rowOff>
    </xdr:to>
    <xdr:cxnSp macro="">
      <xdr:nvCxnSpPr>
        <xdr:cNvPr id="891" name="直線コネクタ 890">
          <a:extLst>
            <a:ext uri="{FF2B5EF4-FFF2-40B4-BE49-F238E27FC236}">
              <a16:creationId xmlns:a16="http://schemas.microsoft.com/office/drawing/2014/main" id="{B9B64592-D8EC-4731-8184-E50655C888BC}"/>
            </a:ext>
          </a:extLst>
        </xdr:cNvPr>
        <xdr:cNvCxnSpPr/>
      </xdr:nvCxnSpPr>
      <xdr:spPr>
        <a:xfrm flipV="1">
          <a:off x="11537950" y="17529811"/>
          <a:ext cx="80645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a:extLst>
            <a:ext uri="{FF2B5EF4-FFF2-40B4-BE49-F238E27FC236}">
              <a16:creationId xmlns:a16="http://schemas.microsoft.com/office/drawing/2014/main" id="{CC602360-9844-462B-94FE-22F23954A7AB}"/>
            </a:ext>
          </a:extLst>
        </xdr:cNvPr>
        <xdr:cNvSpPr txBox="1"/>
      </xdr:nvSpPr>
      <xdr:spPr>
        <a:xfrm>
          <a:off x="13742044" y="1708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3" name="n_2aveValue【庁舎】&#10;有形固定資産減価償却率">
          <a:extLst>
            <a:ext uri="{FF2B5EF4-FFF2-40B4-BE49-F238E27FC236}">
              <a16:creationId xmlns:a16="http://schemas.microsoft.com/office/drawing/2014/main" id="{7FA2B03B-BDF8-4889-8DF3-B006CAB91004}"/>
            </a:ext>
          </a:extLst>
        </xdr:cNvPr>
        <xdr:cNvSpPr txBox="1"/>
      </xdr:nvSpPr>
      <xdr:spPr>
        <a:xfrm>
          <a:off x="1296099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122300</xdr:rowOff>
    </xdr:from>
    <xdr:ext cx="405111" cy="259045"/>
    <xdr:sp macro="" textlink="">
      <xdr:nvSpPr>
        <xdr:cNvPr id="894" name="n_3aveValue【庁舎】&#10;有形固定資産減価償却率">
          <a:extLst>
            <a:ext uri="{FF2B5EF4-FFF2-40B4-BE49-F238E27FC236}">
              <a16:creationId xmlns:a16="http://schemas.microsoft.com/office/drawing/2014/main" id="{3D06BD3C-6C80-47E3-A08E-DE0F5D3611D9}"/>
            </a:ext>
          </a:extLst>
        </xdr:cNvPr>
        <xdr:cNvSpPr txBox="1"/>
      </xdr:nvSpPr>
      <xdr:spPr>
        <a:xfrm>
          <a:off x="12167244"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5" name="n_4aveValue【庁舎】&#10;有形固定資産減価償却率">
          <a:extLst>
            <a:ext uri="{FF2B5EF4-FFF2-40B4-BE49-F238E27FC236}">
              <a16:creationId xmlns:a16="http://schemas.microsoft.com/office/drawing/2014/main" id="{2D9CD881-4E11-41F9-834F-FFCB13081AB1}"/>
            </a:ext>
          </a:extLst>
        </xdr:cNvPr>
        <xdr:cNvSpPr txBox="1"/>
      </xdr:nvSpPr>
      <xdr:spPr>
        <a:xfrm>
          <a:off x="113544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44648</xdr:rowOff>
    </xdr:from>
    <xdr:ext cx="405111" cy="259045"/>
    <xdr:sp macro="" textlink="">
      <xdr:nvSpPr>
        <xdr:cNvPr id="896" name="n_1mainValue【庁舎】&#10;有形固定資産減価償却率">
          <a:extLst>
            <a:ext uri="{FF2B5EF4-FFF2-40B4-BE49-F238E27FC236}">
              <a16:creationId xmlns:a16="http://schemas.microsoft.com/office/drawing/2014/main" id="{6DA12B9A-6F2E-4BE3-A163-A1620295AFC9}"/>
            </a:ext>
          </a:extLst>
        </xdr:cNvPr>
        <xdr:cNvSpPr txBox="1"/>
      </xdr:nvSpPr>
      <xdr:spPr>
        <a:xfrm>
          <a:off x="137420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7093</xdr:rowOff>
    </xdr:from>
    <xdr:ext cx="405111" cy="259045"/>
    <xdr:sp macro="" textlink="">
      <xdr:nvSpPr>
        <xdr:cNvPr id="897" name="n_2mainValue【庁舎】&#10;有形固定資産減価償却率">
          <a:extLst>
            <a:ext uri="{FF2B5EF4-FFF2-40B4-BE49-F238E27FC236}">
              <a16:creationId xmlns:a16="http://schemas.microsoft.com/office/drawing/2014/main" id="{57D82DA2-54F7-4638-A959-282E78869B8C}"/>
            </a:ext>
          </a:extLst>
        </xdr:cNvPr>
        <xdr:cNvSpPr txBox="1"/>
      </xdr:nvSpPr>
      <xdr:spPr>
        <a:xfrm>
          <a:off x="1296099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898" name="n_3mainValue【庁舎】&#10;有形固定資産減価償却率">
          <a:extLst>
            <a:ext uri="{FF2B5EF4-FFF2-40B4-BE49-F238E27FC236}">
              <a16:creationId xmlns:a16="http://schemas.microsoft.com/office/drawing/2014/main" id="{45D828B6-AC22-430A-99E7-2EBCF5CA4CC9}"/>
            </a:ext>
          </a:extLst>
        </xdr:cNvPr>
        <xdr:cNvSpPr txBox="1"/>
      </xdr:nvSpPr>
      <xdr:spPr>
        <a:xfrm>
          <a:off x="12167244"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10358</xdr:rowOff>
    </xdr:from>
    <xdr:ext cx="405111" cy="259045"/>
    <xdr:sp macro="" textlink="">
      <xdr:nvSpPr>
        <xdr:cNvPr id="899" name="n_4mainValue【庁舎】&#10;有形固定資産減価償却率">
          <a:extLst>
            <a:ext uri="{FF2B5EF4-FFF2-40B4-BE49-F238E27FC236}">
              <a16:creationId xmlns:a16="http://schemas.microsoft.com/office/drawing/2014/main" id="{6313F035-8C00-4BC4-A935-1E837D8B7C98}"/>
            </a:ext>
          </a:extLst>
        </xdr:cNvPr>
        <xdr:cNvSpPr txBox="1"/>
      </xdr:nvSpPr>
      <xdr:spPr>
        <a:xfrm>
          <a:off x="113544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16ADAE6E-3EED-4067-83A9-08ADE27D1D07}"/>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E478CEF-6B55-4102-90A8-23F917BB0CB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B326766F-BB99-4009-A168-786E5E1176CA}"/>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0E420EA9-7673-4A8A-B52B-09B90B4D5F90}"/>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9275FDE5-18EF-4E76-B224-578448B35A05}"/>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D63A7B84-5929-440C-B0C2-3B4BBA90A9A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40753281-B4E5-4639-A1AF-65462ADB7C40}"/>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AC14D725-E2E2-4B5E-8A3C-8C9974E1CAA6}"/>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E115FDAE-2A38-40A3-AD36-B3797689810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4AB58C78-0DFF-4060-A238-D5B1452E9730}"/>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D589089D-84FC-4D60-8099-B9A0B210BF4C}"/>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F1E28725-DC6D-4B64-BD94-D076D130CDEC}"/>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46510237-FC56-4832-8AC2-138D4459CBE1}"/>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0A6EEC77-ECD5-4BA8-B49B-73EF09A15FFF}"/>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6D5BA5D7-7B07-4240-97C7-22C7381767C0}"/>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1000B703-AC3D-4FEC-9474-BA407CF0A381}"/>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49352FC5-1729-4F35-847E-9E58925142D3}"/>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8C3041AA-1E14-4AE1-8E37-A65013B7776B}"/>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D85D7465-FE20-443C-8742-519FF2668268}"/>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9F09D495-BA75-423A-B0C3-E48D2FD96DB3}"/>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5654C3D1-97A8-4C06-86B7-E53C685F3C5E}"/>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BBA358E3-4ED2-4292-826D-B52C745FBCD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891EA72C-25FE-4230-848A-4B651D302A6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a:extLst>
            <a:ext uri="{FF2B5EF4-FFF2-40B4-BE49-F238E27FC236}">
              <a16:creationId xmlns:a16="http://schemas.microsoft.com/office/drawing/2014/main" id="{BB303240-4A6E-42EA-A945-04F6BDA1ABB2}"/>
            </a:ext>
          </a:extLst>
        </xdr:cNvPr>
        <xdr:cNvCxnSpPr/>
      </xdr:nvCxnSpPr>
      <xdr:spPr>
        <a:xfrm flipV="1">
          <a:off x="19951064" y="166420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a:extLst>
            <a:ext uri="{FF2B5EF4-FFF2-40B4-BE49-F238E27FC236}">
              <a16:creationId xmlns:a16="http://schemas.microsoft.com/office/drawing/2014/main" id="{03B1D16A-26C4-4606-B706-C79C8ADA3DA8}"/>
            </a:ext>
          </a:extLst>
        </xdr:cNvPr>
        <xdr:cNvSpPr txBox="1"/>
      </xdr:nvSpPr>
      <xdr:spPr>
        <a:xfrm>
          <a:off x="19989800"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a:extLst>
            <a:ext uri="{FF2B5EF4-FFF2-40B4-BE49-F238E27FC236}">
              <a16:creationId xmlns:a16="http://schemas.microsoft.com/office/drawing/2014/main" id="{697EC161-4ED4-4798-80C3-7F08740DD700}"/>
            </a:ext>
          </a:extLst>
        </xdr:cNvPr>
        <xdr:cNvCxnSpPr/>
      </xdr:nvCxnSpPr>
      <xdr:spPr>
        <a:xfrm>
          <a:off x="19881850" y="18093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a:extLst>
            <a:ext uri="{FF2B5EF4-FFF2-40B4-BE49-F238E27FC236}">
              <a16:creationId xmlns:a16="http://schemas.microsoft.com/office/drawing/2014/main" id="{7EEA429F-EF06-420B-868B-EE253F34443B}"/>
            </a:ext>
          </a:extLst>
        </xdr:cNvPr>
        <xdr:cNvSpPr txBox="1"/>
      </xdr:nvSpPr>
      <xdr:spPr>
        <a:xfrm>
          <a:off x="19989800" y="1641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a:extLst>
            <a:ext uri="{FF2B5EF4-FFF2-40B4-BE49-F238E27FC236}">
              <a16:creationId xmlns:a16="http://schemas.microsoft.com/office/drawing/2014/main" id="{1629DFBE-6E7E-439D-AB32-3C89818BEE1B}"/>
            </a:ext>
          </a:extLst>
        </xdr:cNvPr>
        <xdr:cNvCxnSpPr/>
      </xdr:nvCxnSpPr>
      <xdr:spPr>
        <a:xfrm>
          <a:off x="19881850" y="16642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8" name="【庁舎】&#10;一人当たり面積平均値テキスト">
          <a:extLst>
            <a:ext uri="{FF2B5EF4-FFF2-40B4-BE49-F238E27FC236}">
              <a16:creationId xmlns:a16="http://schemas.microsoft.com/office/drawing/2014/main" id="{8C1E7099-B8CE-4135-8B98-68A08E88003F}"/>
            </a:ext>
          </a:extLst>
        </xdr:cNvPr>
        <xdr:cNvSpPr txBox="1"/>
      </xdr:nvSpPr>
      <xdr:spPr>
        <a:xfrm>
          <a:off x="19989800" y="1740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a:extLst>
            <a:ext uri="{FF2B5EF4-FFF2-40B4-BE49-F238E27FC236}">
              <a16:creationId xmlns:a16="http://schemas.microsoft.com/office/drawing/2014/main" id="{E1A737F9-14D7-4B0D-AECB-E693991F48E8}"/>
            </a:ext>
          </a:extLst>
        </xdr:cNvPr>
        <xdr:cNvSpPr/>
      </xdr:nvSpPr>
      <xdr:spPr>
        <a:xfrm>
          <a:off x="199009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a:extLst>
            <a:ext uri="{FF2B5EF4-FFF2-40B4-BE49-F238E27FC236}">
              <a16:creationId xmlns:a16="http://schemas.microsoft.com/office/drawing/2014/main" id="{8DDE37AB-99B2-40A4-BDA2-098542550059}"/>
            </a:ext>
          </a:extLst>
        </xdr:cNvPr>
        <xdr:cNvSpPr/>
      </xdr:nvSpPr>
      <xdr:spPr>
        <a:xfrm>
          <a:off x="19157950" y="17421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a:extLst>
            <a:ext uri="{FF2B5EF4-FFF2-40B4-BE49-F238E27FC236}">
              <a16:creationId xmlns:a16="http://schemas.microsoft.com/office/drawing/2014/main" id="{95201B81-3B03-4526-8662-3A70EFB8DF83}"/>
            </a:ext>
          </a:extLst>
        </xdr:cNvPr>
        <xdr:cNvSpPr/>
      </xdr:nvSpPr>
      <xdr:spPr>
        <a:xfrm>
          <a:off x="18345150" y="1744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a:extLst>
            <a:ext uri="{FF2B5EF4-FFF2-40B4-BE49-F238E27FC236}">
              <a16:creationId xmlns:a16="http://schemas.microsoft.com/office/drawing/2014/main" id="{57079C88-64F2-42E8-9311-EBA0D5ADADA2}"/>
            </a:ext>
          </a:extLst>
        </xdr:cNvPr>
        <xdr:cNvSpPr/>
      </xdr:nvSpPr>
      <xdr:spPr>
        <a:xfrm>
          <a:off x="175514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a:extLst>
            <a:ext uri="{FF2B5EF4-FFF2-40B4-BE49-F238E27FC236}">
              <a16:creationId xmlns:a16="http://schemas.microsoft.com/office/drawing/2014/main" id="{43B97434-3D0D-4ED9-8D07-8D14B4E6C92F}"/>
            </a:ext>
          </a:extLst>
        </xdr:cNvPr>
        <xdr:cNvSpPr/>
      </xdr:nvSpPr>
      <xdr:spPr>
        <a:xfrm>
          <a:off x="16757650" y="17452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FDA9EC90-4660-405A-9AF8-1E12F7A4465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D4680AB3-9C3E-452E-A061-CDA56BFEEF16}"/>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82E5319-F766-4C6D-930D-4F75FD219D52}"/>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256F716-76B3-47D5-A514-B5AD37A396DA}"/>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C1CDBAD5-0CD7-41E2-A5ED-AC9A298F43D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44450</xdr:rowOff>
    </xdr:from>
    <xdr:to>
      <xdr:col>116</xdr:col>
      <xdr:colOff>114300</xdr:colOff>
      <xdr:row>104</xdr:row>
      <xdr:rowOff>146050</xdr:rowOff>
    </xdr:to>
    <xdr:sp macro="" textlink="">
      <xdr:nvSpPr>
        <xdr:cNvPr id="939" name="楕円 938">
          <a:extLst>
            <a:ext uri="{FF2B5EF4-FFF2-40B4-BE49-F238E27FC236}">
              <a16:creationId xmlns:a16="http://schemas.microsoft.com/office/drawing/2014/main" id="{206DD08A-E583-4DE3-AC8F-647422112AAA}"/>
            </a:ext>
          </a:extLst>
        </xdr:cNvPr>
        <xdr:cNvSpPr/>
      </xdr:nvSpPr>
      <xdr:spPr>
        <a:xfrm>
          <a:off x="199009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67327</xdr:rowOff>
    </xdr:from>
    <xdr:ext cx="469744" cy="259045"/>
    <xdr:sp macro="" textlink="">
      <xdr:nvSpPr>
        <xdr:cNvPr id="940" name="【庁舎】&#10;一人当たり面積該当値テキスト">
          <a:extLst>
            <a:ext uri="{FF2B5EF4-FFF2-40B4-BE49-F238E27FC236}">
              <a16:creationId xmlns:a16="http://schemas.microsoft.com/office/drawing/2014/main" id="{BA3BD16B-7D2D-465E-BD90-61510BDD9A82}"/>
            </a:ext>
          </a:extLst>
        </xdr:cNvPr>
        <xdr:cNvSpPr txBox="1"/>
      </xdr:nvSpPr>
      <xdr:spPr>
        <a:xfrm>
          <a:off x="19989800"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40639</xdr:rowOff>
    </xdr:from>
    <xdr:to>
      <xdr:col>112</xdr:col>
      <xdr:colOff>38100</xdr:colOff>
      <xdr:row>104</xdr:row>
      <xdr:rowOff>142239</xdr:rowOff>
    </xdr:to>
    <xdr:sp macro="" textlink="">
      <xdr:nvSpPr>
        <xdr:cNvPr id="941" name="楕円 940">
          <a:extLst>
            <a:ext uri="{FF2B5EF4-FFF2-40B4-BE49-F238E27FC236}">
              <a16:creationId xmlns:a16="http://schemas.microsoft.com/office/drawing/2014/main" id="{2DE6073A-31C0-4BE0-86DA-5A40264C2743}"/>
            </a:ext>
          </a:extLst>
        </xdr:cNvPr>
        <xdr:cNvSpPr/>
      </xdr:nvSpPr>
      <xdr:spPr>
        <a:xfrm>
          <a:off x="19157950" y="172999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95250</xdr:rowOff>
    </xdr:to>
    <xdr:cxnSp macro="">
      <xdr:nvCxnSpPr>
        <xdr:cNvPr id="942" name="直線コネクタ 941">
          <a:extLst>
            <a:ext uri="{FF2B5EF4-FFF2-40B4-BE49-F238E27FC236}">
              <a16:creationId xmlns:a16="http://schemas.microsoft.com/office/drawing/2014/main" id="{52B34699-14D7-41B3-9899-D46D21390085}"/>
            </a:ext>
          </a:extLst>
        </xdr:cNvPr>
        <xdr:cNvCxnSpPr/>
      </xdr:nvCxnSpPr>
      <xdr:spPr>
        <a:xfrm>
          <a:off x="19202400" y="17350739"/>
          <a:ext cx="7493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52070</xdr:rowOff>
    </xdr:from>
    <xdr:to>
      <xdr:col>107</xdr:col>
      <xdr:colOff>101600</xdr:colOff>
      <xdr:row>104</xdr:row>
      <xdr:rowOff>153670</xdr:rowOff>
    </xdr:to>
    <xdr:sp macro="" textlink="">
      <xdr:nvSpPr>
        <xdr:cNvPr id="943" name="楕円 942">
          <a:extLst>
            <a:ext uri="{FF2B5EF4-FFF2-40B4-BE49-F238E27FC236}">
              <a16:creationId xmlns:a16="http://schemas.microsoft.com/office/drawing/2014/main" id="{E0438FCD-75D6-4326-945A-BDEE744263B2}"/>
            </a:ext>
          </a:extLst>
        </xdr:cNvPr>
        <xdr:cNvSpPr/>
      </xdr:nvSpPr>
      <xdr:spPr>
        <a:xfrm>
          <a:off x="1834515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91439</xdr:rowOff>
    </xdr:from>
    <xdr:to>
      <xdr:col>111</xdr:col>
      <xdr:colOff>177800</xdr:colOff>
      <xdr:row>104</xdr:row>
      <xdr:rowOff>102870</xdr:rowOff>
    </xdr:to>
    <xdr:cxnSp macro="">
      <xdr:nvCxnSpPr>
        <xdr:cNvPr id="944" name="直線コネクタ 943">
          <a:extLst>
            <a:ext uri="{FF2B5EF4-FFF2-40B4-BE49-F238E27FC236}">
              <a16:creationId xmlns:a16="http://schemas.microsoft.com/office/drawing/2014/main" id="{5636CD7E-5AFA-46FD-BDEE-9F5CA5FED010}"/>
            </a:ext>
          </a:extLst>
        </xdr:cNvPr>
        <xdr:cNvCxnSpPr/>
      </xdr:nvCxnSpPr>
      <xdr:spPr>
        <a:xfrm flipV="1">
          <a:off x="18395950" y="17350739"/>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63500</xdr:rowOff>
    </xdr:from>
    <xdr:to>
      <xdr:col>102</xdr:col>
      <xdr:colOff>165100</xdr:colOff>
      <xdr:row>104</xdr:row>
      <xdr:rowOff>165100</xdr:rowOff>
    </xdr:to>
    <xdr:sp macro="" textlink="">
      <xdr:nvSpPr>
        <xdr:cNvPr id="945" name="楕円 944">
          <a:extLst>
            <a:ext uri="{FF2B5EF4-FFF2-40B4-BE49-F238E27FC236}">
              <a16:creationId xmlns:a16="http://schemas.microsoft.com/office/drawing/2014/main" id="{644748D6-7354-44F3-A10E-0CF5987CBF39}"/>
            </a:ext>
          </a:extLst>
        </xdr:cNvPr>
        <xdr:cNvSpPr/>
      </xdr:nvSpPr>
      <xdr:spPr>
        <a:xfrm>
          <a:off x="175514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102870</xdr:rowOff>
    </xdr:from>
    <xdr:to>
      <xdr:col>107</xdr:col>
      <xdr:colOff>50800</xdr:colOff>
      <xdr:row>104</xdr:row>
      <xdr:rowOff>114300</xdr:rowOff>
    </xdr:to>
    <xdr:cxnSp macro="">
      <xdr:nvCxnSpPr>
        <xdr:cNvPr id="946" name="直線コネクタ 945">
          <a:extLst>
            <a:ext uri="{FF2B5EF4-FFF2-40B4-BE49-F238E27FC236}">
              <a16:creationId xmlns:a16="http://schemas.microsoft.com/office/drawing/2014/main" id="{B72C2F02-5242-48FF-A21D-112732F4AB46}"/>
            </a:ext>
          </a:extLst>
        </xdr:cNvPr>
        <xdr:cNvCxnSpPr/>
      </xdr:nvCxnSpPr>
      <xdr:spPr>
        <a:xfrm flipV="1">
          <a:off x="17602200" y="17362170"/>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71120</xdr:rowOff>
    </xdr:from>
    <xdr:to>
      <xdr:col>98</xdr:col>
      <xdr:colOff>38100</xdr:colOff>
      <xdr:row>105</xdr:row>
      <xdr:rowOff>1270</xdr:rowOff>
    </xdr:to>
    <xdr:sp macro="" textlink="">
      <xdr:nvSpPr>
        <xdr:cNvPr id="947" name="楕円 946">
          <a:extLst>
            <a:ext uri="{FF2B5EF4-FFF2-40B4-BE49-F238E27FC236}">
              <a16:creationId xmlns:a16="http://schemas.microsoft.com/office/drawing/2014/main" id="{6D1D25BB-93EE-4C8E-846E-476EAD9103A0}"/>
            </a:ext>
          </a:extLst>
        </xdr:cNvPr>
        <xdr:cNvSpPr/>
      </xdr:nvSpPr>
      <xdr:spPr>
        <a:xfrm>
          <a:off x="16757650" y="17330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114300</xdr:rowOff>
    </xdr:from>
    <xdr:to>
      <xdr:col>102</xdr:col>
      <xdr:colOff>114300</xdr:colOff>
      <xdr:row>104</xdr:row>
      <xdr:rowOff>121920</xdr:rowOff>
    </xdr:to>
    <xdr:cxnSp macro="">
      <xdr:nvCxnSpPr>
        <xdr:cNvPr id="948" name="直線コネクタ 947">
          <a:extLst>
            <a:ext uri="{FF2B5EF4-FFF2-40B4-BE49-F238E27FC236}">
              <a16:creationId xmlns:a16="http://schemas.microsoft.com/office/drawing/2014/main" id="{827592C8-B87D-4963-B29A-926C8CC6E342}"/>
            </a:ext>
          </a:extLst>
        </xdr:cNvPr>
        <xdr:cNvCxnSpPr/>
      </xdr:nvCxnSpPr>
      <xdr:spPr>
        <a:xfrm flipV="1">
          <a:off x="16802100" y="173736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949" name="n_1aveValue【庁舎】&#10;一人当たり面積">
          <a:extLst>
            <a:ext uri="{FF2B5EF4-FFF2-40B4-BE49-F238E27FC236}">
              <a16:creationId xmlns:a16="http://schemas.microsoft.com/office/drawing/2014/main" id="{59CA3263-51D7-4CA2-8245-F3AE4372FC78}"/>
            </a:ext>
          </a:extLst>
        </xdr:cNvPr>
        <xdr:cNvSpPr txBox="1"/>
      </xdr:nvSpPr>
      <xdr:spPr>
        <a:xfrm>
          <a:off x="18980227" y="1751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50" name="n_2aveValue【庁舎】&#10;一人当たり面積">
          <a:extLst>
            <a:ext uri="{FF2B5EF4-FFF2-40B4-BE49-F238E27FC236}">
              <a16:creationId xmlns:a16="http://schemas.microsoft.com/office/drawing/2014/main" id="{485876B8-F4D0-491F-B562-494B5F3CA96B}"/>
            </a:ext>
          </a:extLst>
        </xdr:cNvPr>
        <xdr:cNvSpPr txBox="1"/>
      </xdr:nvSpPr>
      <xdr:spPr>
        <a:xfrm>
          <a:off x="18180127" y="175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1" name="n_3aveValue【庁舎】&#10;一人当たり面積">
          <a:extLst>
            <a:ext uri="{FF2B5EF4-FFF2-40B4-BE49-F238E27FC236}">
              <a16:creationId xmlns:a16="http://schemas.microsoft.com/office/drawing/2014/main" id="{8ED7F9A1-CA3F-476C-9DA4-32B143B8E5D2}"/>
            </a:ext>
          </a:extLst>
        </xdr:cNvPr>
        <xdr:cNvSpPr txBox="1"/>
      </xdr:nvSpPr>
      <xdr:spPr>
        <a:xfrm>
          <a:off x="17386377"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52" name="n_4aveValue【庁舎】&#10;一人当たり面積">
          <a:extLst>
            <a:ext uri="{FF2B5EF4-FFF2-40B4-BE49-F238E27FC236}">
              <a16:creationId xmlns:a16="http://schemas.microsoft.com/office/drawing/2014/main" id="{ED0973ED-BC98-4A04-AA23-1E260A5601A3}"/>
            </a:ext>
          </a:extLst>
        </xdr:cNvPr>
        <xdr:cNvSpPr txBox="1"/>
      </xdr:nvSpPr>
      <xdr:spPr>
        <a:xfrm>
          <a:off x="16592627"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158766</xdr:rowOff>
    </xdr:from>
    <xdr:ext cx="469744" cy="259045"/>
    <xdr:sp macro="" textlink="">
      <xdr:nvSpPr>
        <xdr:cNvPr id="953" name="n_1mainValue【庁舎】&#10;一人当たり面積">
          <a:extLst>
            <a:ext uri="{FF2B5EF4-FFF2-40B4-BE49-F238E27FC236}">
              <a16:creationId xmlns:a16="http://schemas.microsoft.com/office/drawing/2014/main" id="{2B67CC62-2646-4B7D-B705-41D4F75132D3}"/>
            </a:ext>
          </a:extLst>
        </xdr:cNvPr>
        <xdr:cNvSpPr txBox="1"/>
      </xdr:nvSpPr>
      <xdr:spPr>
        <a:xfrm>
          <a:off x="189802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170197</xdr:rowOff>
    </xdr:from>
    <xdr:ext cx="469744" cy="259045"/>
    <xdr:sp macro="" textlink="">
      <xdr:nvSpPr>
        <xdr:cNvPr id="954" name="n_2mainValue【庁舎】&#10;一人当たり面積">
          <a:extLst>
            <a:ext uri="{FF2B5EF4-FFF2-40B4-BE49-F238E27FC236}">
              <a16:creationId xmlns:a16="http://schemas.microsoft.com/office/drawing/2014/main" id="{2B9B685B-8E4A-4BC8-BD64-496C9B58A2E2}"/>
            </a:ext>
          </a:extLst>
        </xdr:cNvPr>
        <xdr:cNvSpPr txBox="1"/>
      </xdr:nvSpPr>
      <xdr:spPr>
        <a:xfrm>
          <a:off x="18180127"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10177</xdr:rowOff>
    </xdr:from>
    <xdr:ext cx="469744" cy="259045"/>
    <xdr:sp macro="" textlink="">
      <xdr:nvSpPr>
        <xdr:cNvPr id="955" name="n_3mainValue【庁舎】&#10;一人当たり面積">
          <a:extLst>
            <a:ext uri="{FF2B5EF4-FFF2-40B4-BE49-F238E27FC236}">
              <a16:creationId xmlns:a16="http://schemas.microsoft.com/office/drawing/2014/main" id="{908125EC-9485-44D3-AC1C-EB4B0205FDBA}"/>
            </a:ext>
          </a:extLst>
        </xdr:cNvPr>
        <xdr:cNvSpPr txBox="1"/>
      </xdr:nvSpPr>
      <xdr:spPr>
        <a:xfrm>
          <a:off x="1738637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956" name="n_4mainValue【庁舎】&#10;一人当たり面積">
          <a:extLst>
            <a:ext uri="{FF2B5EF4-FFF2-40B4-BE49-F238E27FC236}">
              <a16:creationId xmlns:a16="http://schemas.microsoft.com/office/drawing/2014/main" id="{E4686688-7D4E-4E33-A368-F4FDDF81FE41}"/>
            </a:ext>
          </a:extLst>
        </xdr:cNvPr>
        <xdr:cNvSpPr txBox="1"/>
      </xdr:nvSpPr>
      <xdr:spPr>
        <a:xfrm>
          <a:off x="165926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CE1DEBC-9999-49A5-AF27-35C132BBF9E1}"/>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D1AB127D-070E-479B-B736-87A188BAE5CB}"/>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8EE96F48-ED4F-49A2-A7D4-377A062FEEE5}"/>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類似団体と比較して特に有形固定資産減価償却率が高くなっている施設は図書館である。</a:t>
          </a:r>
          <a:endParaRPr lang="ja-JP" altLang="ja-JP" sz="1400">
            <a:effectLst/>
          </a:endParaRPr>
        </a:p>
        <a:p>
          <a:r>
            <a:rPr kumimoji="1" lang="ja-JP" altLang="ja-JP" sz="1100">
              <a:solidFill>
                <a:schemeClr val="dk1"/>
              </a:solidFill>
              <a:effectLst/>
              <a:latin typeface="+mn-lt"/>
              <a:ea typeface="+mn-ea"/>
              <a:cs typeface="+mn-cs"/>
            </a:rPr>
            <a:t>図書館については、新図書館の建設に向けて取組みを進めている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今後も公共施設再編計画に基づき施設の再編に取り組む。</a:t>
          </a:r>
          <a:endParaRPr kumimoji="0" lang="en-US" altLang="ja-JP" sz="14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EA143A8-32FC-4EB4-AE46-46FBC72D134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4A3B49E2-29F4-4544-891C-537A42960247}"/>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7A4A245A-36AC-453B-AA9C-77D5EF19A75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3CE79F9-25E6-4494-B713-44E8E76162BE}"/>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2A3DB9E-3B5D-4DA0-9896-DDE6340F0AFA}"/>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479E349A-23D0-4E23-9CD6-9FEFA4979A1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A3E7F38-81A4-424D-BCDA-41838662B34D}"/>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0AA615E-DC66-4BEB-BB35-340EE3BB1B5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47F1E28-A7FD-477F-87FF-3551CE47D1A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DF7583E-D0C4-4C7B-BC0A-634B9120D01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113,735
109,289
125.34
61,454,324
60,358,621
695,552
26,794,016
37,318,463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D4F5E8C-6084-4B80-8C43-1007EC26F3D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62A777E-1DA7-415C-905C-5E41115956A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6DCAB4E-5517-4EAB-80A3-17943E176D91}"/>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9ECDFF42-1BD9-4137-8EA4-6900F4BCE246}"/>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A33784E-9BC5-4B3C-A9AA-4F2C4A95AC8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AB5D8BB-52B0-4265-999B-E91EEC9FC35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866D21C-5709-4273-914B-E53729FCB083}"/>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787D5BA7-AED8-42F9-8FF2-230B51859B7D}"/>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039F7D7-835A-4DD3-85FD-9673A7FC1A6F}"/>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54388CA-85D4-402D-8B02-AA2B35AE0DD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670E9A8-332C-47F1-8D39-B848FC56CF44}"/>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96ED946-AA61-4D1E-87AE-B1541746590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5B9FE4D-6A64-4245-951E-0204FFDE3E0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F6C77DF-B0F6-4D89-BE41-91975EE12D5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FD16458-CEA7-440C-89E8-A643CD56427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57AE45C-B594-43B4-9BD8-6B3E6957B29E}"/>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5416592-DF79-4BA2-887C-217339B16F4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8CF5BD4-B576-42AD-A417-66C73E32B2A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EBC29C5F-CBA6-4BA9-89CB-4738D480BCEA}"/>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4CE8C08-B7CF-4ECA-910A-59784D842F0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21C0BBB-2C75-49DA-AF4F-3EBB8D8C8DC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2562C91-06E7-4507-8863-C780EB0F694E}"/>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F3BB9E7-D1F2-48D7-A6B1-28E28794AA27}"/>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DFF041CA-21CF-47C0-A822-7A8FF494786C}"/>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1B54241-F07C-4067-86EF-2CCA0AA76E28}"/>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011B82A-7E4D-4C90-A11D-1D11ECFD455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BFA7E52-73D2-4749-826A-68238A1E1B2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85F01A62-24EE-4512-A8B8-18AF5AD20BD3}"/>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CAAB1EC-C1F8-4DCD-B529-86B4EE6816F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3E6135B-4DA1-4C72-998D-9F75D0289DD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A41278C-5E59-42F0-9620-57F5FDA1D3F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4E5E392-CDCF-4B69-AC66-4151E6269A02}"/>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71670FA-0537-4539-89C4-5C144D508EEB}"/>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8384105-4168-4EFB-BE3D-25FA03089BD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37F8F27-B4C7-49C9-8B01-F969B320C7F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8FF56CB-C481-49D0-BD06-6117786F483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630A48F-94AA-440B-90C5-69452521477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市民税、固定資産税、法人事業税交付金の増収により、基準財政収入額は増加した。　</a:t>
          </a:r>
          <a:endParaRPr lang="ja-JP" altLang="ja-JP" sz="1400">
            <a:effectLst/>
          </a:endParaRPr>
        </a:p>
        <a:p>
          <a:r>
            <a:rPr kumimoji="1" lang="ja-JP" altLang="ja-JP" sz="1100">
              <a:solidFill>
                <a:schemeClr val="dk1"/>
              </a:solidFill>
              <a:effectLst/>
              <a:latin typeface="+mn-lt"/>
              <a:ea typeface="+mn-ea"/>
              <a:cs typeface="+mn-cs"/>
            </a:rPr>
            <a:t>　基準財政需要額は、生活保護費が減少したものの、社会福祉費、その他の教育費等が増加したことに伴い増加した。</a:t>
          </a:r>
          <a:endParaRPr lang="ja-JP" altLang="ja-JP" sz="1400">
            <a:effectLst/>
          </a:endParaRPr>
        </a:p>
        <a:p>
          <a:r>
            <a:rPr kumimoji="1" lang="ja-JP" altLang="ja-JP" sz="1100">
              <a:solidFill>
                <a:schemeClr val="dk1"/>
              </a:solidFill>
              <a:effectLst/>
              <a:latin typeface="+mn-lt"/>
              <a:ea typeface="+mn-ea"/>
              <a:cs typeface="+mn-cs"/>
            </a:rPr>
            <a:t>　基準財政収入額、基準財政需要額ともに増加したが、基準財政需要額の伸び率が基準財政収入額の伸び率を上回ったため、財政力指数は前年度と比較し</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全国平均を上回ってはいるが、今後もより一層の歳入確保に取り組む。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0066A41-7CD1-4EED-B502-09835CB4159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6AF1080A-1631-4858-8BFA-1775779D1565}"/>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607D2D23-DB1F-4073-BEAD-E97CFFC84C16}"/>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3A356F7-588A-47B1-92F4-5D1D11BC593E}"/>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20378A7E-A1F0-44C5-9375-13774C8F922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945E7160-DA97-4E23-B2B0-BD93E33E2CF9}"/>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AFD10A93-7AB6-4838-BBEA-CB956A19F9E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1C4C4AD3-0499-48E9-B141-D3E86E78FDFA}"/>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1BA34627-DC13-4AC6-900C-227DD3F70C33}"/>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636A3628-DD1F-4C66-A014-D108C12F84F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FF069F0-4F12-495B-A66C-D519C6377D89}"/>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C2F2D1EE-D291-4AB8-BBED-BB3231B1B343}"/>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5336A946-E222-49C3-81B3-38CFBBF6577E}"/>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F45F5BFC-86F4-4B13-9FD8-6410A5E388DB}"/>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5192091-B3F2-4492-A9C3-030945F68F8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F33A360B-0438-4705-A7A0-74C6B504A244}"/>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4C2E0DA-98D0-42B4-91BC-E8489F3CD63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405401A5-AB4B-4121-8B39-312BD91320FD}"/>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A697C964-E938-4955-A117-0CFB6B1DC5D2}"/>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6D77C799-F79D-4792-A47C-4ED4B2A0967A}"/>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929A8D3B-6C3F-4081-96DA-663A3F6FCEDD}"/>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33F1FD6C-6692-4B8B-96A6-5A1B10FE1CBE}"/>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CD6E1F67-B953-4BA7-994C-619CA30AE28F}"/>
            </a:ext>
          </a:extLst>
        </xdr:cNvPr>
        <xdr:cNvCxnSpPr/>
      </xdr:nvCxnSpPr>
      <xdr:spPr>
        <a:xfrm>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3626843-BC22-4BA4-84EF-9890BEE1447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9196967D-FD86-4CBF-9692-DD57606E578D}"/>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4" name="直線コネクタ 73">
          <a:extLst>
            <a:ext uri="{FF2B5EF4-FFF2-40B4-BE49-F238E27FC236}">
              <a16:creationId xmlns:a16="http://schemas.microsoft.com/office/drawing/2014/main" id="{E2F05DD4-C949-41C5-9037-04B130DE5A20}"/>
            </a:ext>
          </a:extLst>
        </xdr:cNvPr>
        <xdr:cNvCxnSpPr/>
      </xdr:nvCxnSpPr>
      <xdr:spPr>
        <a:xfrm>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2DEC3FCF-8B3D-4D69-9E25-8E22ACAD2F5F}"/>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DE448B90-6AA5-4F20-8570-5B98A54EFDD2}"/>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33E48A1-9507-4332-87C5-B6C2A967855D}"/>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470C1E2D-EC43-4F5E-B1FB-8B218FA4E411}"/>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FAE83012-2F5B-4D68-8CFC-E072A710D7C9}"/>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671E446-76A7-4CA5-A603-96F7C03BFEFD}"/>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41D7442B-3DA1-4EFE-B6C4-DA3C9B659D37}"/>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80487924-DD32-4C14-B1DA-18997164F193}"/>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7AB38156-89A6-4D72-B2C2-B45F65190441}"/>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CCEA2EF3-0530-47D5-AC52-17537C461F23}"/>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B3D1537A-C3C2-481F-AC13-1BDF4E4B68E8}"/>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57AE3D2-E0BE-4713-A364-8C501A01DD9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0B53410-8156-4FCA-B874-4EA5B5B31B07}"/>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BDDEB3E8-7645-49E8-AC9C-AACE9F68682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BFE823C4-D604-4AAE-A394-B3AB48E9F6B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223DF1DF-99A3-4667-B288-6C14E6A9AECA}"/>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119942</xdr:rowOff>
    </xdr:from>
    <xdr:ext cx="762000" cy="259045"/>
    <xdr:sp macro="" textlink="">
      <xdr:nvSpPr>
        <xdr:cNvPr id="91" name="財政力該当値テキスト">
          <a:extLst>
            <a:ext uri="{FF2B5EF4-FFF2-40B4-BE49-F238E27FC236}">
              <a16:creationId xmlns:a16="http://schemas.microsoft.com/office/drawing/2014/main" id="{CC64F5F2-39C0-4F9A-A788-D61F79E89FD6}"/>
            </a:ext>
          </a:extLst>
        </xdr:cNvPr>
        <xdr:cNvSpPr txBox="1"/>
      </xdr:nvSpPr>
      <xdr:spPr>
        <a:xfrm>
          <a:off x="5041900" y="749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130628</xdr:rowOff>
    </xdr:from>
    <xdr:to>
      <xdr:col>19</xdr:col>
      <xdr:colOff>184150</xdr:colOff>
      <xdr:row>44</xdr:row>
      <xdr:rowOff>60778</xdr:rowOff>
    </xdr:to>
    <xdr:sp macro="" textlink="">
      <xdr:nvSpPr>
        <xdr:cNvPr id="92" name="楕円 91">
          <a:extLst>
            <a:ext uri="{FF2B5EF4-FFF2-40B4-BE49-F238E27FC236}">
              <a16:creationId xmlns:a16="http://schemas.microsoft.com/office/drawing/2014/main" id="{619EC50B-03CC-426C-90C3-F5B7637FEA89}"/>
            </a:ext>
          </a:extLst>
        </xdr:cNvPr>
        <xdr:cNvSpPr/>
      </xdr:nvSpPr>
      <xdr:spPr>
        <a:xfrm>
          <a:off x="4064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45555</xdr:rowOff>
    </xdr:from>
    <xdr:ext cx="736600" cy="259045"/>
    <xdr:sp macro="" textlink="">
      <xdr:nvSpPr>
        <xdr:cNvPr id="93" name="テキスト ボックス 92">
          <a:extLst>
            <a:ext uri="{FF2B5EF4-FFF2-40B4-BE49-F238E27FC236}">
              <a16:creationId xmlns:a16="http://schemas.microsoft.com/office/drawing/2014/main" id="{FFE15065-EB2A-4F9D-BCB0-97392C58BCFB}"/>
            </a:ext>
          </a:extLst>
        </xdr:cNvPr>
        <xdr:cNvSpPr txBox="1"/>
      </xdr:nvSpPr>
      <xdr:spPr>
        <a:xfrm>
          <a:off x="3733800" y="7589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324776D-F96B-44D6-863D-E35A344D1FDB}"/>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7BC19FC4-C026-47B9-B969-CF3F9C23FE94}"/>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853CDA0B-D5DD-4A8D-9B7C-D7C7CA102D2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1C5FEE6E-A059-47EC-8ACB-6AC36B547EA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22EAF1A2-B2B7-49BB-8DD2-5BE51DF97BCF}"/>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E22C6A88-6CF6-47A1-8828-0B52036EFE22}"/>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33090A92-1A41-4F37-A5A5-66B679DDA31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9534E480-AC4B-4775-9738-470CF7438219}"/>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214C6863-0025-4781-98CB-CD4EE230FDC9}"/>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46D5BB8-96A5-4A32-AD8A-91B2625582F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BD2E8628-629D-4EE7-828E-F7F3BC416B7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49B85347-4AB0-4079-873A-790DC31CA6F5}"/>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EA0DFCDD-FC95-4F46-9072-F945E1893A0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E3079783-685B-4C5F-935C-B08254E57DD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CB0AC472-9139-4ADF-9A98-8D4ABF2BB6B7}"/>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A9B05B2-C284-4CDE-BEA9-33D37329A3E8}"/>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756F8E01-6DE3-4F76-9DFE-3BEE5B47BCA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90842EE1-B66D-489F-A4AF-C8478232D24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565AD9B9-185A-4290-BB5C-05E7BC3246E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0" i="0" baseline="0">
              <a:solidFill>
                <a:schemeClr val="dk1"/>
              </a:solidFill>
              <a:effectLst/>
              <a:latin typeface="+mn-lt"/>
              <a:ea typeface="+mn-ea"/>
              <a:cs typeface="+mn-cs"/>
            </a:rPr>
            <a:t>　歳出において、経常経費充当一般財源等は、亀川地区市営住宅集約建替事業や中学校統合事業の償還開始及び繰上償還による公債費の増、特別会計への繰出金の増などの要因により、</a:t>
          </a:r>
          <a:r>
            <a:rPr lang="en-US" altLang="ja-JP" sz="1000" b="0" i="0" baseline="0">
              <a:solidFill>
                <a:schemeClr val="dk1"/>
              </a:solidFill>
              <a:effectLst/>
              <a:latin typeface="+mn-lt"/>
              <a:ea typeface="+mn-ea"/>
              <a:cs typeface="+mn-cs"/>
            </a:rPr>
            <a:t>3.1</a:t>
          </a:r>
          <a:r>
            <a:rPr lang="ja-JP" altLang="ja-JP" sz="1000" b="0" i="0" baseline="0">
              <a:solidFill>
                <a:schemeClr val="dk1"/>
              </a:solidFill>
              <a:effectLst/>
              <a:latin typeface="+mn-lt"/>
              <a:ea typeface="+mn-ea"/>
              <a:cs typeface="+mn-cs"/>
            </a:rPr>
            <a:t>ポイントの増となった。</a:t>
          </a:r>
          <a:endParaRPr lang="ja-JP" altLang="ja-JP" sz="1000">
            <a:effectLst/>
          </a:endParaRPr>
        </a:p>
        <a:p>
          <a:r>
            <a:rPr lang="ja-JP" altLang="ja-JP" sz="1000" b="0" i="0" baseline="0">
              <a:solidFill>
                <a:schemeClr val="dk1"/>
              </a:solidFill>
              <a:effectLst/>
              <a:latin typeface="+mn-lt"/>
              <a:ea typeface="+mn-ea"/>
              <a:cs typeface="+mn-cs"/>
            </a:rPr>
            <a:t>　歳入において経常一般財源等は、地方税が増となったものの、地方特例交付金や臨時財政対策債が減となり、</a:t>
          </a:r>
          <a:r>
            <a:rPr lang="en-US" altLang="ja-JP" sz="1000" b="0" i="0" baseline="0">
              <a:solidFill>
                <a:schemeClr val="dk1"/>
              </a:solidFill>
              <a:effectLst/>
              <a:latin typeface="+mn-lt"/>
              <a:ea typeface="+mn-ea"/>
              <a:cs typeface="+mn-cs"/>
            </a:rPr>
            <a:t>2.3</a:t>
          </a:r>
          <a:r>
            <a:rPr lang="ja-JP" altLang="ja-JP" sz="1000" b="0" i="0" baseline="0">
              <a:solidFill>
                <a:schemeClr val="dk1"/>
              </a:solidFill>
              <a:effectLst/>
              <a:latin typeface="+mn-lt"/>
              <a:ea typeface="+mn-ea"/>
              <a:cs typeface="+mn-cs"/>
            </a:rPr>
            <a:t>ポイントの減となった。その結果、経常収支比率が</a:t>
          </a:r>
          <a:r>
            <a:rPr lang="en-US" altLang="ja-JP" sz="1000" b="0" i="0" baseline="0">
              <a:solidFill>
                <a:schemeClr val="dk1"/>
              </a:solidFill>
              <a:effectLst/>
              <a:latin typeface="+mn-lt"/>
              <a:ea typeface="+mn-ea"/>
              <a:cs typeface="+mn-cs"/>
            </a:rPr>
            <a:t>96.1</a:t>
          </a:r>
          <a:r>
            <a:rPr lang="ja-JP" altLang="ja-JP" sz="1000" b="0" i="0" baseline="0">
              <a:solidFill>
                <a:schemeClr val="dk1"/>
              </a:solidFill>
              <a:effectLst/>
              <a:latin typeface="+mn-lt"/>
              <a:ea typeface="+mn-ea"/>
              <a:cs typeface="+mn-cs"/>
            </a:rPr>
            <a:t>％となった。</a:t>
          </a:r>
          <a:endParaRPr lang="ja-JP" altLang="ja-JP" sz="1000">
            <a:effectLst/>
          </a:endParaRPr>
        </a:p>
        <a:p>
          <a:r>
            <a:rPr lang="ja-JP" altLang="ja-JP" sz="1000" b="0" i="0" baseline="0">
              <a:solidFill>
                <a:schemeClr val="dk1"/>
              </a:solidFill>
              <a:effectLst/>
              <a:latin typeface="+mn-lt"/>
              <a:ea typeface="+mn-ea"/>
              <a:cs typeface="+mn-cs"/>
            </a:rPr>
            <a:t>　引き続き、歳入歳出両面からの改善に努めることで、持続可能で安定的な行政経営を行う。</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CAE6DEEB-0193-4B51-9714-279EA5B213F9}"/>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B5B9806A-A290-4233-9F9B-4E59AAB82763}"/>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8A84D30D-72C9-4B8C-AF06-E821CAD95C8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B9D4E937-2E8E-4F3A-AE0A-D5CB8DADDDC6}"/>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9CA20A0B-1997-4A13-906C-9023494D60EA}"/>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14396BC4-594B-4F91-8992-62E6B4E5FB52}"/>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302882DA-FD92-4DBD-94D4-F146CACF4C05}"/>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5933F3C5-3124-4740-8F8B-33BA60E4AAA7}"/>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A3403132-D05E-4449-99B3-32D963BB025E}"/>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C26D9FA8-A837-4FF4-B5C4-B55469F6C74C}"/>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C1D7C7C6-F651-4781-AD0B-768039D7F269}"/>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3FE7403F-0516-496A-90F4-5F66AE05A495}"/>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A9375D03-341F-448F-BD29-F0D3D536665E}"/>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5C6C97C6-20E4-4742-A716-D065063454AC}"/>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C31AB200-272B-4899-91E6-F65FC205E0D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62B5AE41-45D4-4DC3-9F09-DF53B8FDA47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id="{DE8BA55A-8C69-45DA-B245-944F8AD17157}"/>
            </a:ext>
          </a:extLst>
        </xdr:cNvPr>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id="{9AC4A2B2-EAF4-4394-8941-9C55D14FECBD}"/>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id="{3E75B4F7-C6B7-4B38-8487-F07FA1FB7FCB}"/>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a:extLst>
            <a:ext uri="{FF2B5EF4-FFF2-40B4-BE49-F238E27FC236}">
              <a16:creationId xmlns:a16="http://schemas.microsoft.com/office/drawing/2014/main" id="{0900337E-097F-40A4-9CB5-21BBCDD3BB24}"/>
            </a:ext>
          </a:extLst>
        </xdr:cNvPr>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a:extLst>
            <a:ext uri="{FF2B5EF4-FFF2-40B4-BE49-F238E27FC236}">
              <a16:creationId xmlns:a16="http://schemas.microsoft.com/office/drawing/2014/main" id="{D1FE4C37-F8FE-49F5-85C0-156BB92182F7}"/>
            </a:ext>
          </a:extLst>
        </xdr:cNvPr>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63</xdr:row>
      <xdr:rowOff>82127</xdr:rowOff>
    </xdr:to>
    <xdr:cxnSp macro="">
      <xdr:nvCxnSpPr>
        <xdr:cNvPr id="134" name="直線コネクタ 133">
          <a:extLst>
            <a:ext uri="{FF2B5EF4-FFF2-40B4-BE49-F238E27FC236}">
              <a16:creationId xmlns:a16="http://schemas.microsoft.com/office/drawing/2014/main" id="{0A9397D8-9789-4024-B81B-2FEF05368317}"/>
            </a:ext>
          </a:extLst>
        </xdr:cNvPr>
        <xdr:cNvCxnSpPr/>
      </xdr:nvCxnSpPr>
      <xdr:spPr>
        <a:xfrm>
          <a:off x="4114800" y="1048131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a:extLst>
            <a:ext uri="{FF2B5EF4-FFF2-40B4-BE49-F238E27FC236}">
              <a16:creationId xmlns:a16="http://schemas.microsoft.com/office/drawing/2014/main" id="{F0AFE7E1-F0A4-4210-87DE-9ADE2E647B0F}"/>
            </a:ext>
          </a:extLst>
        </xdr:cNvPr>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a:extLst>
            <a:ext uri="{FF2B5EF4-FFF2-40B4-BE49-F238E27FC236}">
              <a16:creationId xmlns:a16="http://schemas.microsoft.com/office/drawing/2014/main" id="{21889C23-1F1D-4AEF-9C96-85DA35E5DD0A}"/>
            </a:ext>
          </a:extLst>
        </xdr:cNvPr>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63</xdr:row>
      <xdr:rowOff>146473</xdr:rowOff>
    </xdr:to>
    <xdr:cxnSp macro="">
      <xdr:nvCxnSpPr>
        <xdr:cNvPr id="137" name="直線コネクタ 136">
          <a:extLst>
            <a:ext uri="{FF2B5EF4-FFF2-40B4-BE49-F238E27FC236}">
              <a16:creationId xmlns:a16="http://schemas.microsoft.com/office/drawing/2014/main" id="{AFF6F525-E188-4F0F-A3AA-F83995FB6326}"/>
            </a:ext>
          </a:extLst>
        </xdr:cNvPr>
        <xdr:cNvCxnSpPr/>
      </xdr:nvCxnSpPr>
      <xdr:spPr>
        <a:xfrm flipV="1">
          <a:off x="3225800" y="10481310"/>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a:extLst>
            <a:ext uri="{FF2B5EF4-FFF2-40B4-BE49-F238E27FC236}">
              <a16:creationId xmlns:a16="http://schemas.microsoft.com/office/drawing/2014/main" id="{ED7AB606-6D55-41EE-8EA1-52632422614D}"/>
            </a:ext>
          </a:extLst>
        </xdr:cNvPr>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a:extLst>
            <a:ext uri="{FF2B5EF4-FFF2-40B4-BE49-F238E27FC236}">
              <a16:creationId xmlns:a16="http://schemas.microsoft.com/office/drawing/2014/main" id="{0B475649-F696-4A7D-A084-65D53C32EFCE}"/>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146473</xdr:rowOff>
    </xdr:from>
    <xdr:to>
      <xdr:col>15</xdr:col>
      <xdr:colOff>82550</xdr:colOff>
      <xdr:row>64</xdr:row>
      <xdr:rowOff>15240</xdr:rowOff>
    </xdr:to>
    <xdr:cxnSp macro="">
      <xdr:nvCxnSpPr>
        <xdr:cNvPr id="140" name="直線コネクタ 139">
          <a:extLst>
            <a:ext uri="{FF2B5EF4-FFF2-40B4-BE49-F238E27FC236}">
              <a16:creationId xmlns:a16="http://schemas.microsoft.com/office/drawing/2014/main" id="{69E9383A-B302-4400-8B59-73E30FBE9B7D}"/>
            </a:ext>
          </a:extLst>
        </xdr:cNvPr>
        <xdr:cNvCxnSpPr/>
      </xdr:nvCxnSpPr>
      <xdr:spPr>
        <a:xfrm flipV="1">
          <a:off x="2336800" y="1094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a:extLst>
            <a:ext uri="{FF2B5EF4-FFF2-40B4-BE49-F238E27FC236}">
              <a16:creationId xmlns:a16="http://schemas.microsoft.com/office/drawing/2014/main" id="{4354C8BB-183D-4997-9DFD-34CA3E398CC9}"/>
            </a:ext>
          </a:extLst>
        </xdr:cNvPr>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a:extLst>
            <a:ext uri="{FF2B5EF4-FFF2-40B4-BE49-F238E27FC236}">
              <a16:creationId xmlns:a16="http://schemas.microsoft.com/office/drawing/2014/main" id="{8194B233-6E9F-4AB5-A712-8768AA21701E}"/>
            </a:ext>
          </a:extLst>
        </xdr:cNvPr>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23283</xdr:rowOff>
    </xdr:to>
    <xdr:cxnSp macro="">
      <xdr:nvCxnSpPr>
        <xdr:cNvPr id="143" name="直線コネクタ 142">
          <a:extLst>
            <a:ext uri="{FF2B5EF4-FFF2-40B4-BE49-F238E27FC236}">
              <a16:creationId xmlns:a16="http://schemas.microsoft.com/office/drawing/2014/main" id="{6FEFF428-B9A2-4184-9029-FEB96840B1CD}"/>
            </a:ext>
          </a:extLst>
        </xdr:cNvPr>
        <xdr:cNvCxnSpPr/>
      </xdr:nvCxnSpPr>
      <xdr:spPr>
        <a:xfrm flipV="1">
          <a:off x="1447800" y="1098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a:extLst>
            <a:ext uri="{FF2B5EF4-FFF2-40B4-BE49-F238E27FC236}">
              <a16:creationId xmlns:a16="http://schemas.microsoft.com/office/drawing/2014/main" id="{554AEDA6-67A5-4FF8-AE66-40758EE89CBB}"/>
            </a:ext>
          </a:extLst>
        </xdr:cNvPr>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a:extLst>
            <a:ext uri="{FF2B5EF4-FFF2-40B4-BE49-F238E27FC236}">
              <a16:creationId xmlns:a16="http://schemas.microsoft.com/office/drawing/2014/main" id="{52726A4C-41F4-40B3-A3CE-685805FCD819}"/>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9E9692EF-582C-431E-AEF3-6868CF7A8B46}"/>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20A4B05F-1A46-45AA-B733-BFCB03863888}"/>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A131F0F-9798-4156-841B-32F6D2D16798}"/>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E77A63A-90F9-43E8-9B76-CB8FB2F6E17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F23B563-E712-4281-8CC0-84C11560B92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5BAF796A-EDC1-443F-A7A5-71407A47610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E956FA9B-9DD9-4689-B56C-2F5F1BFBAE41}"/>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3" name="楕円 152">
          <a:extLst>
            <a:ext uri="{FF2B5EF4-FFF2-40B4-BE49-F238E27FC236}">
              <a16:creationId xmlns:a16="http://schemas.microsoft.com/office/drawing/2014/main" id="{BB15493D-0BC1-41B1-9572-30E451250D4E}"/>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3404</xdr:rowOff>
    </xdr:from>
    <xdr:ext cx="762000" cy="259045"/>
    <xdr:sp macro="" textlink="">
      <xdr:nvSpPr>
        <xdr:cNvPr id="154" name="財政構造の弾力性該当値テキスト">
          <a:extLst>
            <a:ext uri="{FF2B5EF4-FFF2-40B4-BE49-F238E27FC236}">
              <a16:creationId xmlns:a16="http://schemas.microsoft.com/office/drawing/2014/main" id="{EC2B448B-0657-4C1B-9C87-C7EAFC7C104A}"/>
            </a:ext>
          </a:extLst>
        </xdr:cNvPr>
        <xdr:cNvSpPr txBox="1"/>
      </xdr:nvSpPr>
      <xdr:spPr>
        <a:xfrm>
          <a:off x="5041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5" name="楕円 154">
          <a:extLst>
            <a:ext uri="{FF2B5EF4-FFF2-40B4-BE49-F238E27FC236}">
              <a16:creationId xmlns:a16="http://schemas.microsoft.com/office/drawing/2014/main" id="{026B9A9D-9D79-4FD3-882C-F865B4D97676}"/>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58437</xdr:rowOff>
    </xdr:from>
    <xdr:ext cx="736600" cy="259045"/>
    <xdr:sp macro="" textlink="">
      <xdr:nvSpPr>
        <xdr:cNvPr id="156" name="テキスト ボックス 155">
          <a:extLst>
            <a:ext uri="{FF2B5EF4-FFF2-40B4-BE49-F238E27FC236}">
              <a16:creationId xmlns:a16="http://schemas.microsoft.com/office/drawing/2014/main" id="{40B68141-0250-4795-AD0A-659E0E50836B}"/>
            </a:ext>
          </a:extLst>
        </xdr:cNvPr>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95673</xdr:rowOff>
    </xdr:from>
    <xdr:to>
      <xdr:col>15</xdr:col>
      <xdr:colOff>133350</xdr:colOff>
      <xdr:row>64</xdr:row>
      <xdr:rowOff>25823</xdr:rowOff>
    </xdr:to>
    <xdr:sp macro="" textlink="">
      <xdr:nvSpPr>
        <xdr:cNvPr id="157" name="楕円 156">
          <a:extLst>
            <a:ext uri="{FF2B5EF4-FFF2-40B4-BE49-F238E27FC236}">
              <a16:creationId xmlns:a16="http://schemas.microsoft.com/office/drawing/2014/main" id="{5D77F49C-C0F0-496E-BC65-B803D2E1AC49}"/>
            </a:ext>
          </a:extLst>
        </xdr:cNvPr>
        <xdr:cNvSpPr/>
      </xdr:nvSpPr>
      <xdr:spPr>
        <a:xfrm>
          <a:off x="3175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58" name="テキスト ボックス 157">
          <a:extLst>
            <a:ext uri="{FF2B5EF4-FFF2-40B4-BE49-F238E27FC236}">
              <a16:creationId xmlns:a16="http://schemas.microsoft.com/office/drawing/2014/main" id="{D56B8751-6EF8-44A6-B2C4-1CBB06E71B7F}"/>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9" name="楕円 158">
          <a:extLst>
            <a:ext uri="{FF2B5EF4-FFF2-40B4-BE49-F238E27FC236}">
              <a16:creationId xmlns:a16="http://schemas.microsoft.com/office/drawing/2014/main" id="{52D49272-6CDA-40C8-BEBA-C1DCEB33CB09}"/>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60" name="テキスト ボックス 159">
          <a:extLst>
            <a:ext uri="{FF2B5EF4-FFF2-40B4-BE49-F238E27FC236}">
              <a16:creationId xmlns:a16="http://schemas.microsoft.com/office/drawing/2014/main" id="{92105CA3-65BF-4763-A68E-057A5D9D531D}"/>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61" name="楕円 160">
          <a:extLst>
            <a:ext uri="{FF2B5EF4-FFF2-40B4-BE49-F238E27FC236}">
              <a16:creationId xmlns:a16="http://schemas.microsoft.com/office/drawing/2014/main" id="{9B5EC031-0AEA-4AE3-A58C-653281A20791}"/>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62" name="テキスト ボックス 161">
          <a:extLst>
            <a:ext uri="{FF2B5EF4-FFF2-40B4-BE49-F238E27FC236}">
              <a16:creationId xmlns:a16="http://schemas.microsoft.com/office/drawing/2014/main" id="{0E3BF15D-9BBA-4D3B-AFD8-5B16FF9A3C79}"/>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49D66E67-2581-4A79-A94D-AF1835F64D8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BA4A7BAB-4E55-4701-9BA1-CAE9395BCE1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DD8F510C-8F55-439A-BB89-84984C4A7A9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BDF54AF6-F3D4-4096-9238-55B533F2080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D45B4AD-4EC3-43E4-974A-6603C3EC33E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987DEE26-4869-4D81-82F1-7922D769177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DF17288F-0EEE-4AC7-8617-2C2B75ECC48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F89C9E58-2E88-4183-9EF6-28E7D7432E6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F5C3EE9D-234A-4562-AEC9-F73DB35C56C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326803D6-F232-4B4F-8360-7F820BCD8EA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99DD11A5-3E3C-45FD-A79F-F7BD720B384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6BDCC56B-9A8E-447A-B7DB-25F738A0F3E8}"/>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6A49CA52-D753-4661-B3B1-200476B4222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全国平均、県平均と比較すると、概ね良好な数値である。</a:t>
          </a:r>
          <a:endParaRPr lang="ja-JP" altLang="ja-JP" sz="1400">
            <a:effectLst/>
          </a:endParaRPr>
        </a:p>
        <a:p>
          <a:r>
            <a:rPr kumimoji="1" lang="ja-JP" altLang="ja-JP" sz="1100">
              <a:solidFill>
                <a:schemeClr val="dk1"/>
              </a:solidFill>
              <a:effectLst/>
              <a:latin typeface="+mn-lt"/>
              <a:ea typeface="+mn-ea"/>
              <a:cs typeface="+mn-cs"/>
            </a:rPr>
            <a:t>　人件費については、会計年度任用職員の期末手当等の減により微減となった。物件費については、</a:t>
          </a:r>
          <a:r>
            <a:rPr lang="ja-JP" altLang="ja-JP" sz="1100" b="0" i="0" baseline="0">
              <a:solidFill>
                <a:schemeClr val="dk1"/>
              </a:solidFill>
              <a:effectLst/>
              <a:latin typeface="+mn-lt"/>
              <a:ea typeface="+mn-ea"/>
              <a:cs typeface="+mn-cs"/>
            </a:rPr>
            <a:t>新型コロナワクチン接種事業及びＰＣＲ検査センター開設事業が減少したものの、新規の物価高騰対策の実施及び中学校解体事業により増となった。</a:t>
          </a:r>
          <a:endParaRPr lang="ja-JP" altLang="ja-JP" sz="1400">
            <a:effectLst/>
          </a:endParaRPr>
        </a:p>
        <a:p>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公共施設の適正配置と管理運営の効率化により施設の統廃合や集約化、複合化等を進め、総量の削減に努めることで、人件費・物件費の抑制を図る。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61567C27-99A3-47F3-A964-25212AFE349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42A021A1-C152-424C-BDA2-E14202E27E3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5381055E-28B8-41DA-AA3A-5FE6F8931CC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BA56883B-67C1-46B4-8C00-6AB5B4203047}"/>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998A4EF9-2769-4DF5-92F5-2ADC54DE803B}"/>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F2B344AD-D417-49A4-BEBF-68FBD0517CF6}"/>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5C64D31E-2538-4D96-9C20-124C88E7DD69}"/>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CC159E57-4050-4174-BAD2-84A8A64DDEA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FB3AC672-4DE1-4164-B5B9-460C7480051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1D730689-5E5E-4659-AE79-1EF6B894A2CA}"/>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A86422ED-B770-47DA-AB7A-CC6B1DE57E6F}"/>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7BFAA900-A78D-4B77-84F8-7C940DD4DE75}"/>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B01E49D-4FFB-47E6-8B8F-74A41411CA33}"/>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12869F00-9ACB-48E3-A5B5-BD49256F995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534F1E04-63E1-4851-B1F9-A46312B2CE9A}"/>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52120233-C89C-45E3-8311-1015E63BD567}"/>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a:extLst>
            <a:ext uri="{FF2B5EF4-FFF2-40B4-BE49-F238E27FC236}">
              <a16:creationId xmlns:a16="http://schemas.microsoft.com/office/drawing/2014/main" id="{D8804412-93A0-4677-B798-38A38E12254F}"/>
            </a:ext>
          </a:extLst>
        </xdr:cNvPr>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a:extLst>
            <a:ext uri="{FF2B5EF4-FFF2-40B4-BE49-F238E27FC236}">
              <a16:creationId xmlns:a16="http://schemas.microsoft.com/office/drawing/2014/main" id="{09FA39FC-8803-42C4-B542-01ED9BFD4CAB}"/>
            </a:ext>
          </a:extLst>
        </xdr:cNvPr>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a:extLst>
            <a:ext uri="{FF2B5EF4-FFF2-40B4-BE49-F238E27FC236}">
              <a16:creationId xmlns:a16="http://schemas.microsoft.com/office/drawing/2014/main" id="{1FDFE82E-0B8C-4309-B916-63071DA90603}"/>
            </a:ext>
          </a:extLst>
        </xdr:cNvPr>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a:extLst>
            <a:ext uri="{FF2B5EF4-FFF2-40B4-BE49-F238E27FC236}">
              <a16:creationId xmlns:a16="http://schemas.microsoft.com/office/drawing/2014/main" id="{DB62D3DE-089C-4905-8E92-C3041826B896}"/>
            </a:ext>
          </a:extLst>
        </xdr:cNvPr>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a:extLst>
            <a:ext uri="{FF2B5EF4-FFF2-40B4-BE49-F238E27FC236}">
              <a16:creationId xmlns:a16="http://schemas.microsoft.com/office/drawing/2014/main" id="{CF9F98C5-9110-491D-8240-455AB870A93D}"/>
            </a:ext>
          </a:extLst>
        </xdr:cNvPr>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162661</xdr:rowOff>
    </xdr:from>
    <xdr:to>
      <xdr:col>23</xdr:col>
      <xdr:colOff>133350</xdr:colOff>
      <xdr:row>85</xdr:row>
      <xdr:rowOff>18827</xdr:rowOff>
    </xdr:to>
    <xdr:cxnSp macro="">
      <xdr:nvCxnSpPr>
        <xdr:cNvPr id="197" name="直線コネクタ 196">
          <a:extLst>
            <a:ext uri="{FF2B5EF4-FFF2-40B4-BE49-F238E27FC236}">
              <a16:creationId xmlns:a16="http://schemas.microsoft.com/office/drawing/2014/main" id="{7C017434-88E9-4448-8816-91E12DC9B22E}"/>
            </a:ext>
          </a:extLst>
        </xdr:cNvPr>
        <xdr:cNvCxnSpPr/>
      </xdr:nvCxnSpPr>
      <xdr:spPr>
        <a:xfrm>
          <a:off x="4114800" y="14564461"/>
          <a:ext cx="8382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99037</xdr:rowOff>
    </xdr:from>
    <xdr:ext cx="762000" cy="259045"/>
    <xdr:sp macro="" textlink="">
      <xdr:nvSpPr>
        <xdr:cNvPr id="198" name="人件費・物件費等の状況平均値テキスト">
          <a:extLst>
            <a:ext uri="{FF2B5EF4-FFF2-40B4-BE49-F238E27FC236}">
              <a16:creationId xmlns:a16="http://schemas.microsoft.com/office/drawing/2014/main" id="{B706AD23-786D-49E8-9141-C42ADD033F9E}"/>
            </a:ext>
          </a:extLst>
        </xdr:cNvPr>
        <xdr:cNvSpPr txBox="1"/>
      </xdr:nvSpPr>
      <xdr:spPr>
        <a:xfrm>
          <a:off x="5041900" y="1415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a:extLst>
            <a:ext uri="{FF2B5EF4-FFF2-40B4-BE49-F238E27FC236}">
              <a16:creationId xmlns:a16="http://schemas.microsoft.com/office/drawing/2014/main" id="{F16EA4B6-7B90-4179-9C35-802EB4347D7B}"/>
            </a:ext>
          </a:extLst>
        </xdr:cNvPr>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11359</xdr:rowOff>
    </xdr:from>
    <xdr:to>
      <xdr:col>19</xdr:col>
      <xdr:colOff>133350</xdr:colOff>
      <xdr:row>84</xdr:row>
      <xdr:rowOff>162661</xdr:rowOff>
    </xdr:to>
    <xdr:cxnSp macro="">
      <xdr:nvCxnSpPr>
        <xdr:cNvPr id="200" name="直線コネクタ 199">
          <a:extLst>
            <a:ext uri="{FF2B5EF4-FFF2-40B4-BE49-F238E27FC236}">
              <a16:creationId xmlns:a16="http://schemas.microsoft.com/office/drawing/2014/main" id="{CB1B27D8-D033-44DB-A7E5-36D7B8FA7A72}"/>
            </a:ext>
          </a:extLst>
        </xdr:cNvPr>
        <xdr:cNvCxnSpPr/>
      </xdr:nvCxnSpPr>
      <xdr:spPr>
        <a:xfrm>
          <a:off x="3225800" y="14241709"/>
          <a:ext cx="889000" cy="3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a:extLst>
            <a:ext uri="{FF2B5EF4-FFF2-40B4-BE49-F238E27FC236}">
              <a16:creationId xmlns:a16="http://schemas.microsoft.com/office/drawing/2014/main" id="{6DFD9E18-2B13-423F-A6D0-AFDAF5F943F3}"/>
            </a:ext>
          </a:extLst>
        </xdr:cNvPr>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132084</xdr:rowOff>
    </xdr:from>
    <xdr:ext cx="736600" cy="259045"/>
    <xdr:sp macro="" textlink="">
      <xdr:nvSpPr>
        <xdr:cNvPr id="202" name="テキスト ボックス 201">
          <a:extLst>
            <a:ext uri="{FF2B5EF4-FFF2-40B4-BE49-F238E27FC236}">
              <a16:creationId xmlns:a16="http://schemas.microsoft.com/office/drawing/2014/main" id="{4B52B8C9-1BF7-4F89-B341-4DF461532657}"/>
            </a:ext>
          </a:extLst>
        </xdr:cNvPr>
        <xdr:cNvSpPr txBox="1"/>
      </xdr:nvSpPr>
      <xdr:spPr>
        <a:xfrm>
          <a:off x="3733800" y="1401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60751</xdr:rowOff>
    </xdr:from>
    <xdr:to>
      <xdr:col>15</xdr:col>
      <xdr:colOff>82550</xdr:colOff>
      <xdr:row>83</xdr:row>
      <xdr:rowOff>11359</xdr:rowOff>
    </xdr:to>
    <xdr:cxnSp macro="">
      <xdr:nvCxnSpPr>
        <xdr:cNvPr id="203" name="直線コネクタ 202">
          <a:extLst>
            <a:ext uri="{FF2B5EF4-FFF2-40B4-BE49-F238E27FC236}">
              <a16:creationId xmlns:a16="http://schemas.microsoft.com/office/drawing/2014/main" id="{6EBE5E13-8A2E-49F5-8EE1-D8CA41C33273}"/>
            </a:ext>
          </a:extLst>
        </xdr:cNvPr>
        <xdr:cNvCxnSpPr/>
      </xdr:nvCxnSpPr>
      <xdr:spPr>
        <a:xfrm>
          <a:off x="2336800" y="14119651"/>
          <a:ext cx="889000" cy="1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a:extLst>
            <a:ext uri="{FF2B5EF4-FFF2-40B4-BE49-F238E27FC236}">
              <a16:creationId xmlns:a16="http://schemas.microsoft.com/office/drawing/2014/main" id="{AAE473A7-6E71-435E-B615-B7F3FD80D92A}"/>
            </a:ext>
          </a:extLst>
        </xdr:cNvPr>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30311</xdr:rowOff>
    </xdr:from>
    <xdr:ext cx="762000" cy="259045"/>
    <xdr:sp macro="" textlink="">
      <xdr:nvSpPr>
        <xdr:cNvPr id="205" name="テキスト ボックス 204">
          <a:extLst>
            <a:ext uri="{FF2B5EF4-FFF2-40B4-BE49-F238E27FC236}">
              <a16:creationId xmlns:a16="http://schemas.microsoft.com/office/drawing/2014/main" id="{556AC594-E304-4A71-847F-5CCACE510060}"/>
            </a:ext>
          </a:extLst>
        </xdr:cNvPr>
        <xdr:cNvSpPr txBox="1"/>
      </xdr:nvSpPr>
      <xdr:spPr>
        <a:xfrm>
          <a:off x="2844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14382</xdr:rowOff>
    </xdr:from>
    <xdr:to>
      <xdr:col>11</xdr:col>
      <xdr:colOff>31750</xdr:colOff>
      <xdr:row>82</xdr:row>
      <xdr:rowOff>60751</xdr:rowOff>
    </xdr:to>
    <xdr:cxnSp macro="">
      <xdr:nvCxnSpPr>
        <xdr:cNvPr id="206" name="直線コネクタ 205">
          <a:extLst>
            <a:ext uri="{FF2B5EF4-FFF2-40B4-BE49-F238E27FC236}">
              <a16:creationId xmlns:a16="http://schemas.microsoft.com/office/drawing/2014/main" id="{4209D4F0-36B2-45B0-B739-FE1DFF9988F5}"/>
            </a:ext>
          </a:extLst>
        </xdr:cNvPr>
        <xdr:cNvCxnSpPr/>
      </xdr:nvCxnSpPr>
      <xdr:spPr>
        <a:xfrm>
          <a:off x="1447800" y="14073282"/>
          <a:ext cx="889000" cy="4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a:extLst>
            <a:ext uri="{FF2B5EF4-FFF2-40B4-BE49-F238E27FC236}">
              <a16:creationId xmlns:a16="http://schemas.microsoft.com/office/drawing/2014/main" id="{ECF5ED43-CA3B-4EA8-BF05-8D33EF7DDCD1}"/>
            </a:ext>
          </a:extLst>
        </xdr:cNvPr>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BDC39C77-80E6-4494-B31A-F42C1EEBD304}"/>
            </a:ext>
          </a:extLst>
        </xdr:cNvPr>
        <xdr:cNvSpPr txBox="1"/>
      </xdr:nvSpPr>
      <xdr:spPr>
        <a:xfrm>
          <a:off x="1955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a:extLst>
            <a:ext uri="{FF2B5EF4-FFF2-40B4-BE49-F238E27FC236}">
              <a16:creationId xmlns:a16="http://schemas.microsoft.com/office/drawing/2014/main" id="{AE973BC5-8B76-460C-A6D3-96B5AABB09A5}"/>
            </a:ext>
          </a:extLst>
        </xdr:cNvPr>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a:extLst>
            <a:ext uri="{FF2B5EF4-FFF2-40B4-BE49-F238E27FC236}">
              <a16:creationId xmlns:a16="http://schemas.microsoft.com/office/drawing/2014/main" id="{C978CE55-4156-4C65-B19E-36E6EAAEEED7}"/>
            </a:ext>
          </a:extLst>
        </xdr:cNvPr>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34B528E-70D6-4E7C-B269-DC07514CA421}"/>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C938E37D-9AA4-49FA-9A07-00FE4296ABE2}"/>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C36ADCD8-20EB-4CC7-B5D1-31842FBEE053}"/>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5B34513-98A3-4A80-B533-329F900D848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2BCE4DFA-B9F1-47E3-A72A-BAA35514EE1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139477</xdr:rowOff>
    </xdr:from>
    <xdr:to>
      <xdr:col>23</xdr:col>
      <xdr:colOff>184150</xdr:colOff>
      <xdr:row>85</xdr:row>
      <xdr:rowOff>69627</xdr:rowOff>
    </xdr:to>
    <xdr:sp macro="" textlink="">
      <xdr:nvSpPr>
        <xdr:cNvPr id="216" name="楕円 215">
          <a:extLst>
            <a:ext uri="{FF2B5EF4-FFF2-40B4-BE49-F238E27FC236}">
              <a16:creationId xmlns:a16="http://schemas.microsoft.com/office/drawing/2014/main" id="{020DDEB1-98D9-4241-B639-F8743493B5D4}"/>
            </a:ext>
          </a:extLst>
        </xdr:cNvPr>
        <xdr:cNvSpPr/>
      </xdr:nvSpPr>
      <xdr:spPr>
        <a:xfrm>
          <a:off x="4902200" y="1454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111554</xdr:rowOff>
    </xdr:from>
    <xdr:ext cx="762000" cy="259045"/>
    <xdr:sp macro="" textlink="">
      <xdr:nvSpPr>
        <xdr:cNvPr id="217" name="人件費・物件費等の状況該当値テキスト">
          <a:extLst>
            <a:ext uri="{FF2B5EF4-FFF2-40B4-BE49-F238E27FC236}">
              <a16:creationId xmlns:a16="http://schemas.microsoft.com/office/drawing/2014/main" id="{CAADE951-FF7A-4769-B29F-96009627AE85}"/>
            </a:ext>
          </a:extLst>
        </xdr:cNvPr>
        <xdr:cNvSpPr txBox="1"/>
      </xdr:nvSpPr>
      <xdr:spPr>
        <a:xfrm>
          <a:off x="5041900" y="1451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111861</xdr:rowOff>
    </xdr:from>
    <xdr:to>
      <xdr:col>19</xdr:col>
      <xdr:colOff>184150</xdr:colOff>
      <xdr:row>85</xdr:row>
      <xdr:rowOff>42011</xdr:rowOff>
    </xdr:to>
    <xdr:sp macro="" textlink="">
      <xdr:nvSpPr>
        <xdr:cNvPr id="218" name="楕円 217">
          <a:extLst>
            <a:ext uri="{FF2B5EF4-FFF2-40B4-BE49-F238E27FC236}">
              <a16:creationId xmlns:a16="http://schemas.microsoft.com/office/drawing/2014/main" id="{4C005CA2-86D4-46B5-9FA1-110DEBAEB58F}"/>
            </a:ext>
          </a:extLst>
        </xdr:cNvPr>
        <xdr:cNvSpPr/>
      </xdr:nvSpPr>
      <xdr:spPr>
        <a:xfrm>
          <a:off x="4064000" y="1451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26788</xdr:rowOff>
    </xdr:from>
    <xdr:ext cx="736600" cy="259045"/>
    <xdr:sp macro="" textlink="">
      <xdr:nvSpPr>
        <xdr:cNvPr id="219" name="テキスト ボックス 218">
          <a:extLst>
            <a:ext uri="{FF2B5EF4-FFF2-40B4-BE49-F238E27FC236}">
              <a16:creationId xmlns:a16="http://schemas.microsoft.com/office/drawing/2014/main" id="{E9AF020A-67AC-4ED6-9925-212D3B31D232}"/>
            </a:ext>
          </a:extLst>
        </xdr:cNvPr>
        <xdr:cNvSpPr txBox="1"/>
      </xdr:nvSpPr>
      <xdr:spPr>
        <a:xfrm>
          <a:off x="3733800" y="1460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132009</xdr:rowOff>
    </xdr:from>
    <xdr:to>
      <xdr:col>15</xdr:col>
      <xdr:colOff>133350</xdr:colOff>
      <xdr:row>83</xdr:row>
      <xdr:rowOff>62159</xdr:rowOff>
    </xdr:to>
    <xdr:sp macro="" textlink="">
      <xdr:nvSpPr>
        <xdr:cNvPr id="220" name="楕円 219">
          <a:extLst>
            <a:ext uri="{FF2B5EF4-FFF2-40B4-BE49-F238E27FC236}">
              <a16:creationId xmlns:a16="http://schemas.microsoft.com/office/drawing/2014/main" id="{B8F46FBA-829C-40A5-842F-541C34B89035}"/>
            </a:ext>
          </a:extLst>
        </xdr:cNvPr>
        <xdr:cNvSpPr/>
      </xdr:nvSpPr>
      <xdr:spPr>
        <a:xfrm>
          <a:off x="3175000" y="1419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46936</xdr:rowOff>
    </xdr:from>
    <xdr:ext cx="762000" cy="259045"/>
    <xdr:sp macro="" textlink="">
      <xdr:nvSpPr>
        <xdr:cNvPr id="221" name="テキスト ボックス 220">
          <a:extLst>
            <a:ext uri="{FF2B5EF4-FFF2-40B4-BE49-F238E27FC236}">
              <a16:creationId xmlns:a16="http://schemas.microsoft.com/office/drawing/2014/main" id="{ECBE1485-440C-4690-9D8B-EDC49B5BB19D}"/>
            </a:ext>
          </a:extLst>
        </xdr:cNvPr>
        <xdr:cNvSpPr txBox="1"/>
      </xdr:nvSpPr>
      <xdr:spPr>
        <a:xfrm>
          <a:off x="2844800" y="1427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9951</xdr:rowOff>
    </xdr:from>
    <xdr:to>
      <xdr:col>11</xdr:col>
      <xdr:colOff>82550</xdr:colOff>
      <xdr:row>82</xdr:row>
      <xdr:rowOff>111551</xdr:rowOff>
    </xdr:to>
    <xdr:sp macro="" textlink="">
      <xdr:nvSpPr>
        <xdr:cNvPr id="222" name="楕円 221">
          <a:extLst>
            <a:ext uri="{FF2B5EF4-FFF2-40B4-BE49-F238E27FC236}">
              <a16:creationId xmlns:a16="http://schemas.microsoft.com/office/drawing/2014/main" id="{C4E32FA6-329C-4ACF-BAA9-551674CEB2A0}"/>
            </a:ext>
          </a:extLst>
        </xdr:cNvPr>
        <xdr:cNvSpPr/>
      </xdr:nvSpPr>
      <xdr:spPr>
        <a:xfrm>
          <a:off x="2286000" y="140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96328</xdr:rowOff>
    </xdr:from>
    <xdr:ext cx="762000" cy="259045"/>
    <xdr:sp macro="" textlink="">
      <xdr:nvSpPr>
        <xdr:cNvPr id="223" name="テキスト ボックス 222">
          <a:extLst>
            <a:ext uri="{FF2B5EF4-FFF2-40B4-BE49-F238E27FC236}">
              <a16:creationId xmlns:a16="http://schemas.microsoft.com/office/drawing/2014/main" id="{A8E73718-44CC-4EF8-BD88-E5E41D2ED461}"/>
            </a:ext>
          </a:extLst>
        </xdr:cNvPr>
        <xdr:cNvSpPr txBox="1"/>
      </xdr:nvSpPr>
      <xdr:spPr>
        <a:xfrm>
          <a:off x="1955800" y="141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135032</xdr:rowOff>
    </xdr:from>
    <xdr:to>
      <xdr:col>7</xdr:col>
      <xdr:colOff>31750</xdr:colOff>
      <xdr:row>82</xdr:row>
      <xdr:rowOff>65182</xdr:rowOff>
    </xdr:to>
    <xdr:sp macro="" textlink="">
      <xdr:nvSpPr>
        <xdr:cNvPr id="224" name="楕円 223">
          <a:extLst>
            <a:ext uri="{FF2B5EF4-FFF2-40B4-BE49-F238E27FC236}">
              <a16:creationId xmlns:a16="http://schemas.microsoft.com/office/drawing/2014/main" id="{1BC917A2-F778-4C9A-970D-AB7CD7FEADFB}"/>
            </a:ext>
          </a:extLst>
        </xdr:cNvPr>
        <xdr:cNvSpPr/>
      </xdr:nvSpPr>
      <xdr:spPr>
        <a:xfrm>
          <a:off x="1397000" y="1402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75359</xdr:rowOff>
    </xdr:from>
    <xdr:ext cx="762000" cy="259045"/>
    <xdr:sp macro="" textlink="">
      <xdr:nvSpPr>
        <xdr:cNvPr id="225" name="テキスト ボックス 224">
          <a:extLst>
            <a:ext uri="{FF2B5EF4-FFF2-40B4-BE49-F238E27FC236}">
              <a16:creationId xmlns:a16="http://schemas.microsoft.com/office/drawing/2014/main" id="{CEE410F2-11FE-4F73-8973-AE0219DB66E4}"/>
            </a:ext>
          </a:extLst>
        </xdr:cNvPr>
        <xdr:cNvSpPr txBox="1"/>
      </xdr:nvSpPr>
      <xdr:spPr>
        <a:xfrm>
          <a:off x="1066800" y="1379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B1DE0DEF-17A0-4E19-B5FB-B3AA921B963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682C5003-55C5-4DAC-8088-BE5E8D3A797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C741DC11-868B-4C03-A1D8-AC0766567B4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9EB77768-F25D-42EE-B7EF-4C416A125EA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5D6D8AA7-07BB-4E53-A961-5EAA8CC81E1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9B7EE4E9-01BB-492E-BF8D-F1574A0A447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6C245A0A-66FE-4020-8101-0E67EE72225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E3614870-9A53-4E56-95D9-DD73966851B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7E98F367-F7C0-48D8-9166-2BE7F62CC68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C10E1202-F03C-4E2A-A9B1-11A93FD66FF7}"/>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BCB60367-027E-46AE-90F2-1C406822217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1435FAA6-9E1E-4E13-8B16-5E9EB6C0C2BF}"/>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C274AD38-F49B-48B5-AF48-E2FF0435AC86}"/>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給与制度の総合的見直し、給与構造の見直しを実施し、激変緩和の経過措置も終了した。</a:t>
          </a:r>
          <a:endParaRPr lang="ja-JP" altLang="ja-JP" sz="1400">
            <a:effectLst/>
          </a:endParaRPr>
        </a:p>
        <a:p>
          <a:r>
            <a:rPr kumimoji="1" lang="ja-JP" altLang="ja-JP" sz="1100">
              <a:solidFill>
                <a:schemeClr val="dk1"/>
              </a:solidFill>
              <a:effectLst/>
              <a:latin typeface="+mn-lt"/>
              <a:ea typeface="+mn-ea"/>
              <a:cs typeface="+mn-cs"/>
            </a:rPr>
            <a:t>　令和４年度のラスパイレス指数は１００を下回っているが、今後も引き続き、給与全般の適正化に努めることで、水準を見直していく。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2FBC3DDE-9C57-4628-AB69-54821377F32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45F72A9B-CF33-4C58-9F5B-518439F9728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1A230288-843B-46F2-9556-962F62A5367C}"/>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ADB2CC99-BB09-415B-A4B3-CA8A327A3D42}"/>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F970B089-1633-4827-95D2-6A262685AD58}"/>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C087FCAF-B715-4A60-8EE5-D90BF71427CB}"/>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D8947375-2033-4F19-A25F-D303DF2FD86F}"/>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6E93F3B3-99E2-4E6A-BB28-144CDF48333E}"/>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833A5DA9-7BB7-4708-AE2A-7F9206579756}"/>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9CBD2C2-01B6-44CC-A0A3-563A51B5BEB6}"/>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F0B7FA93-24F7-49E1-853A-052EE27DBE1A}"/>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DB651F27-B30F-42A8-8271-1D49B6C73043}"/>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FCB8549E-08F1-4CE7-8A6D-B3ADE1AFA379}"/>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BA215CC3-C52C-4956-BF22-CA95FC62CD99}"/>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C328AD9A-010F-4401-AAB9-4E86F9F4465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823CEDD9-2C96-444F-9357-71B76A6A33A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1A1B67E0-4C04-4EEA-AA13-241E9BEE633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a:extLst>
            <a:ext uri="{FF2B5EF4-FFF2-40B4-BE49-F238E27FC236}">
              <a16:creationId xmlns:a16="http://schemas.microsoft.com/office/drawing/2014/main" id="{CD98B765-A8D8-4151-A0F9-B852A8DD102A}"/>
            </a:ext>
          </a:extLst>
        </xdr:cNvPr>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a:extLst>
            <a:ext uri="{FF2B5EF4-FFF2-40B4-BE49-F238E27FC236}">
              <a16:creationId xmlns:a16="http://schemas.microsoft.com/office/drawing/2014/main" id="{AF3F1962-C58D-4BBB-8CA7-EBE686D01484}"/>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a:extLst>
            <a:ext uri="{FF2B5EF4-FFF2-40B4-BE49-F238E27FC236}">
              <a16:creationId xmlns:a16="http://schemas.microsoft.com/office/drawing/2014/main" id="{793E0EE5-C9F8-4480-BC13-682F49243041}"/>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a:extLst>
            <a:ext uri="{FF2B5EF4-FFF2-40B4-BE49-F238E27FC236}">
              <a16:creationId xmlns:a16="http://schemas.microsoft.com/office/drawing/2014/main" id="{CDAB81CA-64B9-41EB-AF43-3F04E76F78BF}"/>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a:extLst>
            <a:ext uri="{FF2B5EF4-FFF2-40B4-BE49-F238E27FC236}">
              <a16:creationId xmlns:a16="http://schemas.microsoft.com/office/drawing/2014/main" id="{8CF56498-F675-4A54-BCED-A0F4A854AF02}"/>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49893</xdr:rowOff>
    </xdr:to>
    <xdr:cxnSp macro="">
      <xdr:nvCxnSpPr>
        <xdr:cNvPr id="261" name="直線コネクタ 260">
          <a:extLst>
            <a:ext uri="{FF2B5EF4-FFF2-40B4-BE49-F238E27FC236}">
              <a16:creationId xmlns:a16="http://schemas.microsoft.com/office/drawing/2014/main" id="{570E16D8-890D-4FCF-B10A-54BD8B3B75A6}"/>
            </a:ext>
          </a:extLst>
        </xdr:cNvPr>
        <xdr:cNvCxnSpPr/>
      </xdr:nvCxnSpPr>
      <xdr:spPr>
        <a:xfrm flipV="1">
          <a:off x="16179800" y="147428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a:extLst>
            <a:ext uri="{FF2B5EF4-FFF2-40B4-BE49-F238E27FC236}">
              <a16:creationId xmlns:a16="http://schemas.microsoft.com/office/drawing/2014/main" id="{EE7084DF-F289-46C7-8281-C751F52BD318}"/>
            </a:ext>
          </a:extLst>
        </xdr:cNvPr>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a:extLst>
            <a:ext uri="{FF2B5EF4-FFF2-40B4-BE49-F238E27FC236}">
              <a16:creationId xmlns:a16="http://schemas.microsoft.com/office/drawing/2014/main" id="{E3D9A12C-00D0-440B-A7C0-A139CDAE2321}"/>
            </a:ext>
          </a:extLst>
        </xdr:cNvPr>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4" name="直線コネクタ 263">
          <a:extLst>
            <a:ext uri="{FF2B5EF4-FFF2-40B4-BE49-F238E27FC236}">
              <a16:creationId xmlns:a16="http://schemas.microsoft.com/office/drawing/2014/main" id="{A1E8079A-BCD7-4B31-89F3-C5A8AFB663DD}"/>
            </a:ext>
          </a:extLst>
        </xdr:cNvPr>
        <xdr:cNvCxnSpPr/>
      </xdr:nvCxnSpPr>
      <xdr:spPr>
        <a:xfrm>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a:extLst>
            <a:ext uri="{FF2B5EF4-FFF2-40B4-BE49-F238E27FC236}">
              <a16:creationId xmlns:a16="http://schemas.microsoft.com/office/drawing/2014/main" id="{3370C6B5-3400-4AB7-8B60-BA0522CE23C5}"/>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a:extLst>
            <a:ext uri="{FF2B5EF4-FFF2-40B4-BE49-F238E27FC236}">
              <a16:creationId xmlns:a16="http://schemas.microsoft.com/office/drawing/2014/main" id="{8AF02DB4-6B44-496A-8749-9200648E20BB}"/>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67129</xdr:rowOff>
    </xdr:to>
    <xdr:cxnSp macro="">
      <xdr:nvCxnSpPr>
        <xdr:cNvPr id="267" name="直線コネクタ 266">
          <a:extLst>
            <a:ext uri="{FF2B5EF4-FFF2-40B4-BE49-F238E27FC236}">
              <a16:creationId xmlns:a16="http://schemas.microsoft.com/office/drawing/2014/main" id="{FCC8A012-C5FD-477B-A569-F1B87AAF7A0F}"/>
            </a:ext>
          </a:extLst>
        </xdr:cNvPr>
        <xdr:cNvCxnSpPr/>
      </xdr:nvCxnSpPr>
      <xdr:spPr>
        <a:xfrm flipV="1">
          <a:off x="14401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2B72E145-C852-4D15-9121-73AB13B6D5D7}"/>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68187DA2-6101-40FA-A4AE-A08DE59DD01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153307</xdr:rowOff>
    </xdr:to>
    <xdr:cxnSp macro="">
      <xdr:nvCxnSpPr>
        <xdr:cNvPr id="270" name="直線コネクタ 269">
          <a:extLst>
            <a:ext uri="{FF2B5EF4-FFF2-40B4-BE49-F238E27FC236}">
              <a16:creationId xmlns:a16="http://schemas.microsoft.com/office/drawing/2014/main" id="{DB56C467-5AD3-42FF-99EA-B421730BA843}"/>
            </a:ext>
          </a:extLst>
        </xdr:cNvPr>
        <xdr:cNvCxnSpPr/>
      </xdr:nvCxnSpPr>
      <xdr:spPr>
        <a:xfrm flipV="1">
          <a:off x="13512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id="{F07B18D0-22CE-4D41-AFDE-342B6DB05CB4}"/>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CE77EAA9-9F5B-4AE0-A884-3A1D31A3867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id="{6ED0EF9E-E9E2-4680-9BD2-3326D975E536}"/>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id="{8C37EEF2-A994-4F5D-ACE1-CF916BB31469}"/>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C59E657D-D2EB-41A6-9E67-6EE0AC1BB91F}"/>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AC80A4BE-C745-4FC7-9D69-F11BF857B0E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44CD8FF2-9933-4137-800B-9935ADDF931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1D01EE01-2D77-4D08-87D9-93E776F68E56}"/>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B7418BF8-1B0A-424F-B425-F9C05B967F57}"/>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0" name="楕円 279">
          <a:extLst>
            <a:ext uri="{FF2B5EF4-FFF2-40B4-BE49-F238E27FC236}">
              <a16:creationId xmlns:a16="http://schemas.microsoft.com/office/drawing/2014/main" id="{AD45AB8E-D096-403C-AA98-E6B9C0E4455A}"/>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1" name="給与水準   （国との比較）該当値テキスト">
          <a:extLst>
            <a:ext uri="{FF2B5EF4-FFF2-40B4-BE49-F238E27FC236}">
              <a16:creationId xmlns:a16="http://schemas.microsoft.com/office/drawing/2014/main" id="{F6686B4B-3032-49B7-BE95-D24755203FCE}"/>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2" name="楕円 281">
          <a:extLst>
            <a:ext uri="{FF2B5EF4-FFF2-40B4-BE49-F238E27FC236}">
              <a16:creationId xmlns:a16="http://schemas.microsoft.com/office/drawing/2014/main" id="{BED205F5-B046-4E58-9ED9-7045067F36A2}"/>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3" name="テキスト ボックス 282">
          <a:extLst>
            <a:ext uri="{FF2B5EF4-FFF2-40B4-BE49-F238E27FC236}">
              <a16:creationId xmlns:a16="http://schemas.microsoft.com/office/drawing/2014/main" id="{96927C3B-7F32-4AD0-A444-FDF2CCC19C79}"/>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4" name="楕円 283">
          <a:extLst>
            <a:ext uri="{FF2B5EF4-FFF2-40B4-BE49-F238E27FC236}">
              <a16:creationId xmlns:a16="http://schemas.microsoft.com/office/drawing/2014/main" id="{DCE94C46-70BF-4348-9C38-16A6C64484E3}"/>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23648AA3-3458-4547-908A-EACE4ED20389}"/>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a:extLst>
            <a:ext uri="{FF2B5EF4-FFF2-40B4-BE49-F238E27FC236}">
              <a16:creationId xmlns:a16="http://schemas.microsoft.com/office/drawing/2014/main" id="{138FE9B4-D29E-4C1D-871C-1E9EDD5EF8BE}"/>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a:extLst>
            <a:ext uri="{FF2B5EF4-FFF2-40B4-BE49-F238E27FC236}">
              <a16:creationId xmlns:a16="http://schemas.microsoft.com/office/drawing/2014/main" id="{0ADE227C-E292-499E-8283-1C44153BDCF7}"/>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8" name="楕円 287">
          <a:extLst>
            <a:ext uri="{FF2B5EF4-FFF2-40B4-BE49-F238E27FC236}">
              <a16:creationId xmlns:a16="http://schemas.microsoft.com/office/drawing/2014/main" id="{93C579F9-0474-476F-8580-F1AF06DD9661}"/>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9" name="テキスト ボックス 288">
          <a:extLst>
            <a:ext uri="{FF2B5EF4-FFF2-40B4-BE49-F238E27FC236}">
              <a16:creationId xmlns:a16="http://schemas.microsoft.com/office/drawing/2014/main" id="{99610670-BDC4-45A3-8CC1-5907A4D4CD1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7946DC9E-7AA3-4474-A836-5D280F88D693}"/>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6B2C3774-30A8-4FC8-BBEF-A20EE4CF9CE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A40C56C1-99AF-4B39-9C73-2B124100555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7EAEB8EE-67C0-44DF-83EE-5DFD154F59C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9AEFF48E-1429-4B7F-B9E4-34CECCCB213B}"/>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A338146-4755-4D5C-96A7-5C0C762AF6A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2B261949-0694-4E92-8218-0EDFDA1299FC}"/>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C7DC90FF-7D59-4ECB-8293-5836D40E8033}"/>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83F1BA40-9BA3-4B94-9284-FA35FF69643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E661A15B-CE5C-46EE-BE64-064A30B75A8F}"/>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5D9CD941-5C38-4B94-A314-5C5407C96AE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F69701A0-9194-4253-BFE8-B6BD19578ED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2D1603AF-A11E-4A7E-91BE-EE41E8F6B7A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平成１７年度に策定した第１次別府市定員適正化計画の目標数値以上の職員数を削減し、行財政改革に取り組んだ。</a:t>
          </a:r>
          <a:endParaRPr lang="ja-JP" altLang="ja-JP" sz="1400">
            <a:effectLst/>
          </a:endParaRPr>
        </a:p>
        <a:p>
          <a:r>
            <a:rPr kumimoji="1" lang="ja-JP" altLang="ja-JP" sz="1100">
              <a:solidFill>
                <a:schemeClr val="dk1"/>
              </a:solidFill>
              <a:effectLst/>
              <a:latin typeface="+mn-lt"/>
              <a:ea typeface="+mn-ea"/>
              <a:cs typeface="+mn-cs"/>
            </a:rPr>
            <a:t>　さらに、平成２４年４月１日を起点とした第２次定員適正化計画を策定し、１０年間でより職員数を削減すべく適正な定員管理に努め、計画最終時点の令和３年４月１日までに一定の削減を達成した。</a:t>
          </a:r>
          <a:endParaRPr lang="ja-JP" altLang="ja-JP" sz="1400">
            <a:effectLst/>
          </a:endParaRPr>
        </a:p>
        <a:p>
          <a:r>
            <a:rPr kumimoji="1" lang="ja-JP" altLang="ja-JP" sz="1100">
              <a:solidFill>
                <a:schemeClr val="dk1"/>
              </a:solidFill>
              <a:effectLst/>
              <a:latin typeface="+mn-lt"/>
              <a:ea typeface="+mn-ea"/>
              <a:cs typeface="+mn-cs"/>
            </a:rPr>
            <a:t>　今後も、新たな定員管理の指標を検討しつつ、適正な定員管理を行っていく。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CDF71B6C-5E3F-4E25-AC2B-23603ABA07F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E1249A83-DA1B-4AAC-8665-9EC1F3C95DF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7AA05869-078C-4CF8-89D5-3B03CB868F1B}"/>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A5EF5422-561E-4512-819D-B25E707B81BA}"/>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109BD2B9-A3E1-4CDF-A953-0727D5138223}"/>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F258BC66-7134-42A3-BEDA-12D29948422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C406E775-666E-4FE6-BB8D-10CDC79A7036}"/>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687945BB-4BD9-415C-B73B-2637B37CA762}"/>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E5B74820-FCBC-499D-892A-AF4995300FE7}"/>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4125649D-55C5-4259-80FA-794F8C7D2782}"/>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BDBE80A0-DDCF-4E8D-86E7-268042D6358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7F799AE9-FCB0-4D82-AA75-E0A3FA73D42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742DD316-6814-438D-B252-D218D3665117}"/>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38396065-F727-47EB-821B-56BCAA904A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7E7C3CE3-FB3E-43AB-86B8-E79A51B9BFE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98FDBD49-1908-4F77-95CA-343F564E9C3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a:extLst>
            <a:ext uri="{FF2B5EF4-FFF2-40B4-BE49-F238E27FC236}">
              <a16:creationId xmlns:a16="http://schemas.microsoft.com/office/drawing/2014/main" id="{5AF59515-B138-4B8E-94B4-7983AC0063E0}"/>
            </a:ext>
          </a:extLst>
        </xdr:cNvPr>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a:extLst>
            <a:ext uri="{FF2B5EF4-FFF2-40B4-BE49-F238E27FC236}">
              <a16:creationId xmlns:a16="http://schemas.microsoft.com/office/drawing/2014/main" id="{0239A87C-7A0D-41FA-8B2D-E91E1430BE2A}"/>
            </a:ext>
          </a:extLst>
        </xdr:cNvPr>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a:extLst>
            <a:ext uri="{FF2B5EF4-FFF2-40B4-BE49-F238E27FC236}">
              <a16:creationId xmlns:a16="http://schemas.microsoft.com/office/drawing/2014/main" id="{F28CEBC0-3A1F-406A-B993-797529C3FE53}"/>
            </a:ext>
          </a:extLst>
        </xdr:cNvPr>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CA5206BF-09F0-4A24-B025-9EDE99BA13A6}"/>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9B8ED867-675E-4045-84F3-EBB997ADAFFC}"/>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103717</xdr:rowOff>
    </xdr:from>
    <xdr:to>
      <xdr:col>81</xdr:col>
      <xdr:colOff>44450</xdr:colOff>
      <xdr:row>64</xdr:row>
      <xdr:rowOff>137901</xdr:rowOff>
    </xdr:to>
    <xdr:cxnSp macro="">
      <xdr:nvCxnSpPr>
        <xdr:cNvPr id="324" name="直線コネクタ 323">
          <a:extLst>
            <a:ext uri="{FF2B5EF4-FFF2-40B4-BE49-F238E27FC236}">
              <a16:creationId xmlns:a16="http://schemas.microsoft.com/office/drawing/2014/main" id="{2318EEE7-159B-49EA-89F7-C6FC8D02FD90}"/>
            </a:ext>
          </a:extLst>
        </xdr:cNvPr>
        <xdr:cNvCxnSpPr/>
      </xdr:nvCxnSpPr>
      <xdr:spPr>
        <a:xfrm>
          <a:off x="16179800" y="11076517"/>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163000</xdr:rowOff>
    </xdr:from>
    <xdr:ext cx="762000" cy="259045"/>
    <xdr:sp macro="" textlink="">
      <xdr:nvSpPr>
        <xdr:cNvPr id="325" name="定員管理の状況平均値テキスト">
          <a:extLst>
            <a:ext uri="{FF2B5EF4-FFF2-40B4-BE49-F238E27FC236}">
              <a16:creationId xmlns:a16="http://schemas.microsoft.com/office/drawing/2014/main" id="{15072E17-AAF6-48F9-8F51-4240EC604D6B}"/>
            </a:ext>
          </a:extLst>
        </xdr:cNvPr>
        <xdr:cNvSpPr txBox="1"/>
      </xdr:nvSpPr>
      <xdr:spPr>
        <a:xfrm>
          <a:off x="17106900" y="1062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a:extLst>
            <a:ext uri="{FF2B5EF4-FFF2-40B4-BE49-F238E27FC236}">
              <a16:creationId xmlns:a16="http://schemas.microsoft.com/office/drawing/2014/main" id="{42CD5996-2DF1-4578-A27C-1FEE3194E587}"/>
            </a:ext>
          </a:extLst>
        </xdr:cNvPr>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83608</xdr:rowOff>
    </xdr:from>
    <xdr:to>
      <xdr:col>77</xdr:col>
      <xdr:colOff>44450</xdr:colOff>
      <xdr:row>64</xdr:row>
      <xdr:rowOff>103717</xdr:rowOff>
    </xdr:to>
    <xdr:cxnSp macro="">
      <xdr:nvCxnSpPr>
        <xdr:cNvPr id="327" name="直線コネクタ 326">
          <a:extLst>
            <a:ext uri="{FF2B5EF4-FFF2-40B4-BE49-F238E27FC236}">
              <a16:creationId xmlns:a16="http://schemas.microsoft.com/office/drawing/2014/main" id="{9CA4EA2C-DEC3-4640-A8B8-76597B106C1C}"/>
            </a:ext>
          </a:extLst>
        </xdr:cNvPr>
        <xdr:cNvCxnSpPr/>
      </xdr:nvCxnSpPr>
      <xdr:spPr>
        <a:xfrm>
          <a:off x="15290800" y="1105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a:extLst>
            <a:ext uri="{FF2B5EF4-FFF2-40B4-BE49-F238E27FC236}">
              <a16:creationId xmlns:a16="http://schemas.microsoft.com/office/drawing/2014/main" id="{4E0E9984-F595-436C-A921-0BA29823109C}"/>
            </a:ext>
          </a:extLst>
        </xdr:cNvPr>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74735</xdr:rowOff>
    </xdr:from>
    <xdr:ext cx="736600" cy="259045"/>
    <xdr:sp macro="" textlink="">
      <xdr:nvSpPr>
        <xdr:cNvPr id="329" name="テキスト ボックス 328">
          <a:extLst>
            <a:ext uri="{FF2B5EF4-FFF2-40B4-BE49-F238E27FC236}">
              <a16:creationId xmlns:a16="http://schemas.microsoft.com/office/drawing/2014/main" id="{888E5605-1BC8-4045-A4E0-2A7094D5C43E}"/>
            </a:ext>
          </a:extLst>
        </xdr:cNvPr>
        <xdr:cNvSpPr txBox="1"/>
      </xdr:nvSpPr>
      <xdr:spPr>
        <a:xfrm>
          <a:off x="15798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31327</xdr:rowOff>
    </xdr:from>
    <xdr:to>
      <xdr:col>72</xdr:col>
      <xdr:colOff>203200</xdr:colOff>
      <xdr:row>64</xdr:row>
      <xdr:rowOff>83608</xdr:rowOff>
    </xdr:to>
    <xdr:cxnSp macro="">
      <xdr:nvCxnSpPr>
        <xdr:cNvPr id="330" name="直線コネクタ 329">
          <a:extLst>
            <a:ext uri="{FF2B5EF4-FFF2-40B4-BE49-F238E27FC236}">
              <a16:creationId xmlns:a16="http://schemas.microsoft.com/office/drawing/2014/main" id="{EEE8A38E-B767-4C6E-85DB-2AD7CBF03464}"/>
            </a:ext>
          </a:extLst>
        </xdr:cNvPr>
        <xdr:cNvCxnSpPr/>
      </xdr:nvCxnSpPr>
      <xdr:spPr>
        <a:xfrm>
          <a:off x="14401800" y="1100412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a:extLst>
            <a:ext uri="{FF2B5EF4-FFF2-40B4-BE49-F238E27FC236}">
              <a16:creationId xmlns:a16="http://schemas.microsoft.com/office/drawing/2014/main" id="{2DDBD17A-B28B-42CA-BA53-AEC66F2B8B61}"/>
            </a:ext>
          </a:extLst>
        </xdr:cNvPr>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2" name="テキスト ボックス 331">
          <a:extLst>
            <a:ext uri="{FF2B5EF4-FFF2-40B4-BE49-F238E27FC236}">
              <a16:creationId xmlns:a16="http://schemas.microsoft.com/office/drawing/2014/main" id="{00584301-D58C-4072-84B4-26B39ABF08AD}"/>
            </a:ext>
          </a:extLst>
        </xdr:cNvPr>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19262</xdr:rowOff>
    </xdr:from>
    <xdr:to>
      <xdr:col>68</xdr:col>
      <xdr:colOff>152400</xdr:colOff>
      <xdr:row>64</xdr:row>
      <xdr:rowOff>31327</xdr:rowOff>
    </xdr:to>
    <xdr:cxnSp macro="">
      <xdr:nvCxnSpPr>
        <xdr:cNvPr id="333" name="直線コネクタ 332">
          <a:extLst>
            <a:ext uri="{FF2B5EF4-FFF2-40B4-BE49-F238E27FC236}">
              <a16:creationId xmlns:a16="http://schemas.microsoft.com/office/drawing/2014/main" id="{B8C07E05-5C06-4784-965F-24C8066176C5}"/>
            </a:ext>
          </a:extLst>
        </xdr:cNvPr>
        <xdr:cNvCxnSpPr/>
      </xdr:nvCxnSpPr>
      <xdr:spPr>
        <a:xfrm>
          <a:off x="13512800" y="109920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a:extLst>
            <a:ext uri="{FF2B5EF4-FFF2-40B4-BE49-F238E27FC236}">
              <a16:creationId xmlns:a16="http://schemas.microsoft.com/office/drawing/2014/main" id="{4C2124C5-A1AA-427D-8C69-3DEFEB735D4A}"/>
            </a:ext>
          </a:extLst>
        </xdr:cNvPr>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78031616-7BDB-475D-BE04-13305D5C4854}"/>
            </a:ext>
          </a:extLst>
        </xdr:cNvPr>
        <xdr:cNvSpPr txBox="1"/>
      </xdr:nvSpPr>
      <xdr:spPr>
        <a:xfrm>
          <a:off x="14020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a:extLst>
            <a:ext uri="{FF2B5EF4-FFF2-40B4-BE49-F238E27FC236}">
              <a16:creationId xmlns:a16="http://schemas.microsoft.com/office/drawing/2014/main" id="{3EBBB3EC-208C-49FF-A161-252A53EDF380}"/>
            </a:ext>
          </a:extLst>
        </xdr:cNvPr>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54627</xdr:rowOff>
    </xdr:from>
    <xdr:ext cx="762000" cy="259045"/>
    <xdr:sp macro="" textlink="">
      <xdr:nvSpPr>
        <xdr:cNvPr id="337" name="テキスト ボックス 336">
          <a:extLst>
            <a:ext uri="{FF2B5EF4-FFF2-40B4-BE49-F238E27FC236}">
              <a16:creationId xmlns:a16="http://schemas.microsoft.com/office/drawing/2014/main" id="{A2F7D916-87DA-4BC3-9E24-59E72C61D4EE}"/>
            </a:ext>
          </a:extLst>
        </xdr:cNvPr>
        <xdr:cNvSpPr txBox="1"/>
      </xdr:nvSpPr>
      <xdr:spPr>
        <a:xfrm>
          <a:off x="13131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7E8BB219-1D52-45B2-99D2-FA5C9E74CBE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A44FB835-EE90-4259-A73F-C9BC42AC05C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E7448A4-EE92-478C-877A-00F8BCCFB68A}"/>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F64AE8E5-45BA-4080-997B-F1FB748F027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78B75B03-5002-43C7-A2C7-B9850C0DFCDA}"/>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87101</xdr:rowOff>
    </xdr:from>
    <xdr:to>
      <xdr:col>81</xdr:col>
      <xdr:colOff>95250</xdr:colOff>
      <xdr:row>65</xdr:row>
      <xdr:rowOff>17251</xdr:rowOff>
    </xdr:to>
    <xdr:sp macro="" textlink="">
      <xdr:nvSpPr>
        <xdr:cNvPr id="343" name="楕円 342">
          <a:extLst>
            <a:ext uri="{FF2B5EF4-FFF2-40B4-BE49-F238E27FC236}">
              <a16:creationId xmlns:a16="http://schemas.microsoft.com/office/drawing/2014/main" id="{072F93FF-8A53-430D-9710-90BB99F7C753}"/>
            </a:ext>
          </a:extLst>
        </xdr:cNvPr>
        <xdr:cNvSpPr/>
      </xdr:nvSpPr>
      <xdr:spPr>
        <a:xfrm>
          <a:off x="169672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59178</xdr:rowOff>
    </xdr:from>
    <xdr:ext cx="762000" cy="259045"/>
    <xdr:sp macro="" textlink="">
      <xdr:nvSpPr>
        <xdr:cNvPr id="344" name="定員管理の状況該当値テキスト">
          <a:extLst>
            <a:ext uri="{FF2B5EF4-FFF2-40B4-BE49-F238E27FC236}">
              <a16:creationId xmlns:a16="http://schemas.microsoft.com/office/drawing/2014/main" id="{8D183865-B35A-430B-BC06-CD99428973DD}"/>
            </a:ext>
          </a:extLst>
        </xdr:cNvPr>
        <xdr:cNvSpPr txBox="1"/>
      </xdr:nvSpPr>
      <xdr:spPr>
        <a:xfrm>
          <a:off x="17106900" y="1103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52917</xdr:rowOff>
    </xdr:from>
    <xdr:to>
      <xdr:col>77</xdr:col>
      <xdr:colOff>95250</xdr:colOff>
      <xdr:row>64</xdr:row>
      <xdr:rowOff>154517</xdr:rowOff>
    </xdr:to>
    <xdr:sp macro="" textlink="">
      <xdr:nvSpPr>
        <xdr:cNvPr id="345" name="楕円 344">
          <a:extLst>
            <a:ext uri="{FF2B5EF4-FFF2-40B4-BE49-F238E27FC236}">
              <a16:creationId xmlns:a16="http://schemas.microsoft.com/office/drawing/2014/main" id="{669AB55B-AC7A-48FD-A141-88F7022EF350}"/>
            </a:ext>
          </a:extLst>
        </xdr:cNvPr>
        <xdr:cNvSpPr/>
      </xdr:nvSpPr>
      <xdr:spPr>
        <a:xfrm>
          <a:off x="16129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139294</xdr:rowOff>
    </xdr:from>
    <xdr:ext cx="736600" cy="259045"/>
    <xdr:sp macro="" textlink="">
      <xdr:nvSpPr>
        <xdr:cNvPr id="346" name="テキスト ボックス 345">
          <a:extLst>
            <a:ext uri="{FF2B5EF4-FFF2-40B4-BE49-F238E27FC236}">
              <a16:creationId xmlns:a16="http://schemas.microsoft.com/office/drawing/2014/main" id="{EC9146D9-BE1C-4AC9-9889-4BCAA9EA3ABD}"/>
            </a:ext>
          </a:extLst>
        </xdr:cNvPr>
        <xdr:cNvSpPr txBox="1"/>
      </xdr:nvSpPr>
      <xdr:spPr>
        <a:xfrm>
          <a:off x="15798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32808</xdr:rowOff>
    </xdr:from>
    <xdr:to>
      <xdr:col>73</xdr:col>
      <xdr:colOff>44450</xdr:colOff>
      <xdr:row>64</xdr:row>
      <xdr:rowOff>134408</xdr:rowOff>
    </xdr:to>
    <xdr:sp macro="" textlink="">
      <xdr:nvSpPr>
        <xdr:cNvPr id="347" name="楕円 346">
          <a:extLst>
            <a:ext uri="{FF2B5EF4-FFF2-40B4-BE49-F238E27FC236}">
              <a16:creationId xmlns:a16="http://schemas.microsoft.com/office/drawing/2014/main" id="{B85BCA76-B298-46BE-9D75-9030FCADE203}"/>
            </a:ext>
          </a:extLst>
        </xdr:cNvPr>
        <xdr:cNvSpPr/>
      </xdr:nvSpPr>
      <xdr:spPr>
        <a:xfrm>
          <a:off x="15240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119185</xdr:rowOff>
    </xdr:from>
    <xdr:ext cx="762000" cy="259045"/>
    <xdr:sp macro="" textlink="">
      <xdr:nvSpPr>
        <xdr:cNvPr id="348" name="テキスト ボックス 347">
          <a:extLst>
            <a:ext uri="{FF2B5EF4-FFF2-40B4-BE49-F238E27FC236}">
              <a16:creationId xmlns:a16="http://schemas.microsoft.com/office/drawing/2014/main" id="{E66FE467-5B3E-45FF-82A2-3A406CAC7B56}"/>
            </a:ext>
          </a:extLst>
        </xdr:cNvPr>
        <xdr:cNvSpPr txBox="1"/>
      </xdr:nvSpPr>
      <xdr:spPr>
        <a:xfrm>
          <a:off x="14909800" y="110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151977</xdr:rowOff>
    </xdr:from>
    <xdr:to>
      <xdr:col>68</xdr:col>
      <xdr:colOff>203200</xdr:colOff>
      <xdr:row>64</xdr:row>
      <xdr:rowOff>82127</xdr:rowOff>
    </xdr:to>
    <xdr:sp macro="" textlink="">
      <xdr:nvSpPr>
        <xdr:cNvPr id="349" name="楕円 348">
          <a:extLst>
            <a:ext uri="{FF2B5EF4-FFF2-40B4-BE49-F238E27FC236}">
              <a16:creationId xmlns:a16="http://schemas.microsoft.com/office/drawing/2014/main" id="{9CC69193-6B92-4E26-A573-A565CEE1AA75}"/>
            </a:ext>
          </a:extLst>
        </xdr:cNvPr>
        <xdr:cNvSpPr/>
      </xdr:nvSpPr>
      <xdr:spPr>
        <a:xfrm>
          <a:off x="14351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66904</xdr:rowOff>
    </xdr:from>
    <xdr:ext cx="762000" cy="259045"/>
    <xdr:sp macro="" textlink="">
      <xdr:nvSpPr>
        <xdr:cNvPr id="350" name="テキスト ボックス 349">
          <a:extLst>
            <a:ext uri="{FF2B5EF4-FFF2-40B4-BE49-F238E27FC236}">
              <a16:creationId xmlns:a16="http://schemas.microsoft.com/office/drawing/2014/main" id="{F396826D-40C1-4B87-83C9-D6FA55DE64DE}"/>
            </a:ext>
          </a:extLst>
        </xdr:cNvPr>
        <xdr:cNvSpPr txBox="1"/>
      </xdr:nvSpPr>
      <xdr:spPr>
        <a:xfrm>
          <a:off x="14020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139912</xdr:rowOff>
    </xdr:from>
    <xdr:to>
      <xdr:col>64</xdr:col>
      <xdr:colOff>152400</xdr:colOff>
      <xdr:row>64</xdr:row>
      <xdr:rowOff>70062</xdr:rowOff>
    </xdr:to>
    <xdr:sp macro="" textlink="">
      <xdr:nvSpPr>
        <xdr:cNvPr id="351" name="楕円 350">
          <a:extLst>
            <a:ext uri="{FF2B5EF4-FFF2-40B4-BE49-F238E27FC236}">
              <a16:creationId xmlns:a16="http://schemas.microsoft.com/office/drawing/2014/main" id="{3B4A0A48-7C98-4D95-AACA-ADAE34722142}"/>
            </a:ext>
          </a:extLst>
        </xdr:cNvPr>
        <xdr:cNvSpPr/>
      </xdr:nvSpPr>
      <xdr:spPr>
        <a:xfrm>
          <a:off x="13462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54839</xdr:rowOff>
    </xdr:from>
    <xdr:ext cx="762000" cy="259045"/>
    <xdr:sp macro="" textlink="">
      <xdr:nvSpPr>
        <xdr:cNvPr id="352" name="テキスト ボックス 351">
          <a:extLst>
            <a:ext uri="{FF2B5EF4-FFF2-40B4-BE49-F238E27FC236}">
              <a16:creationId xmlns:a16="http://schemas.microsoft.com/office/drawing/2014/main" id="{F4E38D72-F67A-4A47-9C08-09D8005C5C85}"/>
            </a:ext>
          </a:extLst>
        </xdr:cNvPr>
        <xdr:cNvSpPr txBox="1"/>
      </xdr:nvSpPr>
      <xdr:spPr>
        <a:xfrm>
          <a:off x="13131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BEA0D528-2B7F-421B-B344-706BF800617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6F08EA88-2F5A-4958-9FE6-A486A9541AE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9766FBD0-A21B-4ECB-A5C3-D7A3FF14768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99A42FC5-9305-4144-9F04-04C0B7EA555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A3DE9727-E6D3-45AE-9B6A-CEA64FF182D4}"/>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A78EBF3E-B54B-4129-8579-4D6EC42A00F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B72B6394-6435-4B48-AF89-1D3A6E0C866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C69575A7-3048-40ED-87D9-E0BC056F6B2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E1416710-4D2D-4960-8635-D97682ED5205}"/>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EEDA84D-5D07-4F08-A83C-7EC840EFEF1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C8C41D42-58FD-4108-94BE-AE9AB7458CB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FBE8ACD2-99A0-4FF3-AFB1-C37273A54BB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E3AFD23C-9592-4231-A570-2A2E7D04D856}"/>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分子については増となった。これは、控除財源である公営住宅使用料等の増があったものの、公営住宅建設事業債や学校教育施設等整備事業債などの元利償還金が増加したためである。分母については減となった。臨時財政対策債発行可能額の減に伴う標準財政規模の減及び元利償還金・準元利償還金に係る基準基準財政需要額算入額が増になったためである。前年度との単年度の比較では悪化しており、また、令和元年度と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年度との比較においても、悪化しているため、</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か年平均でも悪化となった。良好な数値となっているものの、将来負担を見据えた効率的かつ効果的な事業執行及び事業選択により、健全な財政運営に努める。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C36C980F-6E07-468A-A972-6984A850358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F5D81A1A-30E8-41CD-BF80-99CDD5BDCA68}"/>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918C59AA-7D37-4DDA-823C-DEA2519EF9D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C93D5A38-E974-46FD-A242-76305A4671E5}"/>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3C612936-3A91-4729-8338-F9AA6D24F7A1}"/>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3AA6570A-106B-4BDA-8EB7-821004FFFE78}"/>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B27ABA70-A0C0-4E2B-A48A-AF6610E1C20B}"/>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9011420E-123A-4AFD-8F62-F3292C7CB4FA}"/>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7504588C-734B-4959-B894-05D484081F0E}"/>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56A7D9D4-707D-4757-ACBA-8E2ECDA3BCD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AC878266-B429-4732-BAB6-1437482FB4DD}"/>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B5396285-4666-47DC-83B7-869C269D3734}"/>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7374B16D-07B2-4281-9B2E-8424EDB40E2F}"/>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BBAAF112-2EC8-4D2D-BBF0-2345203191E3}"/>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C83294E6-C6F4-422C-A708-36DA7656D4D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7F3D2106-E8AE-4FD8-8626-89B6E066CD2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a:extLst>
            <a:ext uri="{FF2B5EF4-FFF2-40B4-BE49-F238E27FC236}">
              <a16:creationId xmlns:a16="http://schemas.microsoft.com/office/drawing/2014/main" id="{41E2BB72-172A-4179-B304-DCAD199D01FE}"/>
            </a:ext>
          </a:extLst>
        </xdr:cNvPr>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a:extLst>
            <a:ext uri="{FF2B5EF4-FFF2-40B4-BE49-F238E27FC236}">
              <a16:creationId xmlns:a16="http://schemas.microsoft.com/office/drawing/2014/main" id="{5518D1EF-5529-4835-88A6-E6ECA6482A89}"/>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a:extLst>
            <a:ext uri="{FF2B5EF4-FFF2-40B4-BE49-F238E27FC236}">
              <a16:creationId xmlns:a16="http://schemas.microsoft.com/office/drawing/2014/main" id="{46EF7439-8E82-4E90-95BB-BD19613C7FCF}"/>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a:extLst>
            <a:ext uri="{FF2B5EF4-FFF2-40B4-BE49-F238E27FC236}">
              <a16:creationId xmlns:a16="http://schemas.microsoft.com/office/drawing/2014/main" id="{33EEE7F1-25E7-4B3C-8015-FBA7CCB1F3A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a:extLst>
            <a:ext uri="{FF2B5EF4-FFF2-40B4-BE49-F238E27FC236}">
              <a16:creationId xmlns:a16="http://schemas.microsoft.com/office/drawing/2014/main" id="{5B7D1BD8-848D-4C20-8679-3D4A2C51A4B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40</xdr:row>
      <xdr:rowOff>12095</xdr:rowOff>
    </xdr:to>
    <xdr:cxnSp macro="">
      <xdr:nvCxnSpPr>
        <xdr:cNvPr id="387" name="直線コネクタ 386">
          <a:extLst>
            <a:ext uri="{FF2B5EF4-FFF2-40B4-BE49-F238E27FC236}">
              <a16:creationId xmlns:a16="http://schemas.microsoft.com/office/drawing/2014/main" id="{D03DFB06-D649-4011-B4A5-C09769CC4CBA}"/>
            </a:ext>
          </a:extLst>
        </xdr:cNvPr>
        <xdr:cNvCxnSpPr/>
      </xdr:nvCxnSpPr>
      <xdr:spPr>
        <a:xfrm>
          <a:off x="16179800" y="680115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a:extLst>
            <a:ext uri="{FF2B5EF4-FFF2-40B4-BE49-F238E27FC236}">
              <a16:creationId xmlns:a16="http://schemas.microsoft.com/office/drawing/2014/main" id="{6C016F59-C8CE-4A26-8128-FB824B750FA4}"/>
            </a:ext>
          </a:extLst>
        </xdr:cNvPr>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a:extLst>
            <a:ext uri="{FF2B5EF4-FFF2-40B4-BE49-F238E27FC236}">
              <a16:creationId xmlns:a16="http://schemas.microsoft.com/office/drawing/2014/main" id="{34CF16E7-0A25-4A3C-AF7E-059B482D1BCE}"/>
            </a:ext>
          </a:extLst>
        </xdr:cNvPr>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103112</xdr:rowOff>
    </xdr:from>
    <xdr:to>
      <xdr:col>77</xdr:col>
      <xdr:colOff>44450</xdr:colOff>
      <xdr:row>39</xdr:row>
      <xdr:rowOff>114602</xdr:rowOff>
    </xdr:to>
    <xdr:cxnSp macro="">
      <xdr:nvCxnSpPr>
        <xdr:cNvPr id="390" name="直線コネクタ 389">
          <a:extLst>
            <a:ext uri="{FF2B5EF4-FFF2-40B4-BE49-F238E27FC236}">
              <a16:creationId xmlns:a16="http://schemas.microsoft.com/office/drawing/2014/main" id="{69344920-66FD-4424-8F8B-2F744C05E8C9}"/>
            </a:ext>
          </a:extLst>
        </xdr:cNvPr>
        <xdr:cNvCxnSpPr/>
      </xdr:nvCxnSpPr>
      <xdr:spPr>
        <a:xfrm>
          <a:off x="15290800" y="67896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a:extLst>
            <a:ext uri="{FF2B5EF4-FFF2-40B4-BE49-F238E27FC236}">
              <a16:creationId xmlns:a16="http://schemas.microsoft.com/office/drawing/2014/main" id="{12948DB0-69E7-41F2-AB71-FCC42D4BD51E}"/>
            </a:ext>
          </a:extLst>
        </xdr:cNvPr>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a:extLst>
            <a:ext uri="{FF2B5EF4-FFF2-40B4-BE49-F238E27FC236}">
              <a16:creationId xmlns:a16="http://schemas.microsoft.com/office/drawing/2014/main" id="{ED2CE5AB-1042-4E00-92DA-C1D0967D0D5F}"/>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39</xdr:row>
      <xdr:rowOff>149074</xdr:rowOff>
    </xdr:to>
    <xdr:cxnSp macro="">
      <xdr:nvCxnSpPr>
        <xdr:cNvPr id="393" name="直線コネクタ 392">
          <a:extLst>
            <a:ext uri="{FF2B5EF4-FFF2-40B4-BE49-F238E27FC236}">
              <a16:creationId xmlns:a16="http://schemas.microsoft.com/office/drawing/2014/main" id="{FA0615C8-8FB3-4A60-BEDF-23B3FE327B69}"/>
            </a:ext>
          </a:extLst>
        </xdr:cNvPr>
        <xdr:cNvCxnSpPr/>
      </xdr:nvCxnSpPr>
      <xdr:spPr>
        <a:xfrm flipV="1">
          <a:off x="14401800" y="67896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a:extLst>
            <a:ext uri="{FF2B5EF4-FFF2-40B4-BE49-F238E27FC236}">
              <a16:creationId xmlns:a16="http://schemas.microsoft.com/office/drawing/2014/main" id="{13C7C65C-F7C1-4EB1-A02F-4D36765F05C6}"/>
            </a:ext>
          </a:extLst>
        </xdr:cNvPr>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a:extLst>
            <a:ext uri="{FF2B5EF4-FFF2-40B4-BE49-F238E27FC236}">
              <a16:creationId xmlns:a16="http://schemas.microsoft.com/office/drawing/2014/main" id="{DC5A0EE6-DF8C-459B-8CB0-28D215E12A24}"/>
            </a:ext>
          </a:extLst>
        </xdr:cNvPr>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149074</xdr:rowOff>
    </xdr:to>
    <xdr:cxnSp macro="">
      <xdr:nvCxnSpPr>
        <xdr:cNvPr id="396" name="直線コネクタ 395">
          <a:extLst>
            <a:ext uri="{FF2B5EF4-FFF2-40B4-BE49-F238E27FC236}">
              <a16:creationId xmlns:a16="http://schemas.microsoft.com/office/drawing/2014/main" id="{B1CD3040-E8BB-45E9-9F83-2AC4DB382039}"/>
            </a:ext>
          </a:extLst>
        </xdr:cNvPr>
        <xdr:cNvCxnSpPr/>
      </xdr:nvCxnSpPr>
      <xdr:spPr>
        <a:xfrm>
          <a:off x="13512800" y="68241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a:extLst>
            <a:ext uri="{FF2B5EF4-FFF2-40B4-BE49-F238E27FC236}">
              <a16:creationId xmlns:a16="http://schemas.microsoft.com/office/drawing/2014/main" id="{C59B2DDE-F613-45F4-BCDB-48E41287AEA5}"/>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129D9ECE-0DD3-4438-8E81-85F89CDF53F5}"/>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a:extLst>
            <a:ext uri="{FF2B5EF4-FFF2-40B4-BE49-F238E27FC236}">
              <a16:creationId xmlns:a16="http://schemas.microsoft.com/office/drawing/2014/main" id="{0A911098-CEAA-421C-808C-4EDB4EE9DDC5}"/>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a:extLst>
            <a:ext uri="{FF2B5EF4-FFF2-40B4-BE49-F238E27FC236}">
              <a16:creationId xmlns:a16="http://schemas.microsoft.com/office/drawing/2014/main" id="{F7193A40-EBEE-4C09-B85A-C85B99285837}"/>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43E44C9-4900-43B9-A7D6-87C53AD21EE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ECE7DD1A-52CD-483D-BA29-D17D13D863B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C2316058-9D83-4021-909B-B88809DD28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16024C72-BDD1-4C85-830F-0CE87C411A4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772CE988-1AD3-4357-A902-E4452629077F}"/>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406" name="楕円 405">
          <a:extLst>
            <a:ext uri="{FF2B5EF4-FFF2-40B4-BE49-F238E27FC236}">
              <a16:creationId xmlns:a16="http://schemas.microsoft.com/office/drawing/2014/main" id="{156BCC23-DF1A-4F16-B861-3223F589CD39}"/>
            </a:ext>
          </a:extLst>
        </xdr:cNvPr>
        <xdr:cNvSpPr/>
      </xdr:nvSpPr>
      <xdr:spPr>
        <a:xfrm>
          <a:off x="169672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149272</xdr:rowOff>
    </xdr:from>
    <xdr:ext cx="762000" cy="259045"/>
    <xdr:sp macro="" textlink="">
      <xdr:nvSpPr>
        <xdr:cNvPr id="407" name="公債費負担の状況該当値テキスト">
          <a:extLst>
            <a:ext uri="{FF2B5EF4-FFF2-40B4-BE49-F238E27FC236}">
              <a16:creationId xmlns:a16="http://schemas.microsoft.com/office/drawing/2014/main" id="{75804524-8B12-41E5-A634-F87A8B4F30BF}"/>
            </a:ext>
          </a:extLst>
        </xdr:cNvPr>
        <xdr:cNvSpPr txBox="1"/>
      </xdr:nvSpPr>
      <xdr:spPr>
        <a:xfrm>
          <a:off x="17106900" y="666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8" name="楕円 407">
          <a:extLst>
            <a:ext uri="{FF2B5EF4-FFF2-40B4-BE49-F238E27FC236}">
              <a16:creationId xmlns:a16="http://schemas.microsoft.com/office/drawing/2014/main" id="{99CDB29F-3D31-48C6-B456-C84AAB173366}"/>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9" name="テキスト ボックス 408">
          <a:extLst>
            <a:ext uri="{FF2B5EF4-FFF2-40B4-BE49-F238E27FC236}">
              <a16:creationId xmlns:a16="http://schemas.microsoft.com/office/drawing/2014/main" id="{1F975C72-F69A-4FD1-9029-A8CF3B77306F}"/>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10" name="楕円 409">
          <a:extLst>
            <a:ext uri="{FF2B5EF4-FFF2-40B4-BE49-F238E27FC236}">
              <a16:creationId xmlns:a16="http://schemas.microsoft.com/office/drawing/2014/main" id="{424636BC-8E9A-424E-A775-9B4B2096AA2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11" name="テキスト ボックス 410">
          <a:extLst>
            <a:ext uri="{FF2B5EF4-FFF2-40B4-BE49-F238E27FC236}">
              <a16:creationId xmlns:a16="http://schemas.microsoft.com/office/drawing/2014/main" id="{8AE5A07A-447C-4EAD-87E8-54C8DE482602}"/>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98274</xdr:rowOff>
    </xdr:from>
    <xdr:to>
      <xdr:col>68</xdr:col>
      <xdr:colOff>203200</xdr:colOff>
      <xdr:row>40</xdr:row>
      <xdr:rowOff>28424</xdr:rowOff>
    </xdr:to>
    <xdr:sp macro="" textlink="">
      <xdr:nvSpPr>
        <xdr:cNvPr id="412" name="楕円 411">
          <a:extLst>
            <a:ext uri="{FF2B5EF4-FFF2-40B4-BE49-F238E27FC236}">
              <a16:creationId xmlns:a16="http://schemas.microsoft.com/office/drawing/2014/main" id="{889CAE26-F81A-4031-8217-9380F4B5E6BB}"/>
            </a:ext>
          </a:extLst>
        </xdr:cNvPr>
        <xdr:cNvSpPr/>
      </xdr:nvSpPr>
      <xdr:spPr>
        <a:xfrm>
          <a:off x="14351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38601</xdr:rowOff>
    </xdr:from>
    <xdr:ext cx="762000" cy="259045"/>
    <xdr:sp macro="" textlink="">
      <xdr:nvSpPr>
        <xdr:cNvPr id="413" name="テキスト ボックス 412">
          <a:extLst>
            <a:ext uri="{FF2B5EF4-FFF2-40B4-BE49-F238E27FC236}">
              <a16:creationId xmlns:a16="http://schemas.microsoft.com/office/drawing/2014/main" id="{F6EADBEF-B47F-45B2-AE60-F0F774C146C6}"/>
            </a:ext>
          </a:extLst>
        </xdr:cNvPr>
        <xdr:cNvSpPr txBox="1"/>
      </xdr:nvSpPr>
      <xdr:spPr>
        <a:xfrm>
          <a:off x="14020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4" name="楕円 413">
          <a:extLst>
            <a:ext uri="{FF2B5EF4-FFF2-40B4-BE49-F238E27FC236}">
              <a16:creationId xmlns:a16="http://schemas.microsoft.com/office/drawing/2014/main" id="{1C622391-2812-48ED-81CC-C85B46EA313A}"/>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5" name="テキスト ボックス 414">
          <a:extLst>
            <a:ext uri="{FF2B5EF4-FFF2-40B4-BE49-F238E27FC236}">
              <a16:creationId xmlns:a16="http://schemas.microsoft.com/office/drawing/2014/main" id="{0E375223-FF65-4879-AFD7-45783F52FD21}"/>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18520885-4DD9-47EE-B923-144334209C8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74A23F9D-EC1A-44EE-91D5-60D9BCDC0C8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4C0A148F-A0E1-4D96-973A-9BE13904160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B2316999-0B39-4506-9C90-EB24C3C69F2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18EEC3BF-4EBF-4C1C-B55D-B139B3451D1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749B435B-F945-4CEB-9D33-96C14AAAA84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57C7024C-8156-4515-98EC-3467830ADC0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DC3EC100-4FA2-48CC-8212-E4B280170A9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ADEF8EBC-7AE0-4533-8BFA-15E61FFAB6FA}"/>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C9126AAB-81B3-45D1-9D4E-EB0E06DBD2B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E9CCDDAA-8184-41BB-9F97-DE3B0BA8D7B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8DBCE58B-AB61-42AC-94C9-D08E709FBD7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198B533F-3711-4EFC-A8CD-D659B6739FC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分子においては、地方債現在高及び組合等負担等見込額の減により、将来負担額が減となったことに加え、充当可能基金の増により、将来負担額から控除する充当可能財源等も増加したことから、減となった。</a:t>
          </a:r>
          <a:endParaRPr lang="ja-JP" altLang="ja-JP" sz="1400">
            <a:effectLst/>
          </a:endParaRPr>
        </a:p>
        <a:p>
          <a:r>
            <a:rPr kumimoji="1" lang="ja-JP" altLang="ja-JP" sz="1100">
              <a:solidFill>
                <a:schemeClr val="dk1"/>
              </a:solidFill>
              <a:effectLst/>
              <a:latin typeface="+mn-lt"/>
              <a:ea typeface="+mn-ea"/>
              <a:cs typeface="+mn-cs"/>
            </a:rPr>
            <a:t>　また、分母は標準財政規模の減、および元利償還金・準元利償還金に係る基準財政需要額算入額の増により減となったが、分子の大幅減により、将来負担比率はなかった。今後も地方債発行を伴う事業の実施にあたっては、世代間負担の公平と公債費負担の中長期的な平準化などの観点から負担を軽減す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F941D213-1595-47D4-A451-6BA0D86F6603}"/>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1173F739-B01F-4125-A9C1-84F129E9CF86}"/>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15E8098E-01FC-474A-BC07-54AFCEF0A7C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C5CCA3F7-244E-4259-BA0C-627A55D0A21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643E16EC-475A-490C-A2CA-2045FB58876D}"/>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89E0A3D2-5B8B-49AD-8569-FFD1E37FBC0B}"/>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A5095A64-546E-47D1-9A40-CD3D8E580FF9}"/>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14FF4471-FE11-4F57-B43D-E2352385053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C1F55F24-E50F-4580-B6D3-3179248BA50C}"/>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22781268-9219-4048-A93B-791B1BF296EF}"/>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9561A5C-C2DE-439F-A998-F35481FFE2B6}"/>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E76596F8-BB2F-4535-98A6-849DAF01CB6A}"/>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42402EDA-B570-46BF-8040-7AFFE1258F04}"/>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2F286FDA-E317-4FCA-99CA-8D61139F5BAC}"/>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D1409F06-2614-48EA-B3C1-339D90FF073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2CEF112A-CBA3-41AF-9458-D2494111DCB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9D043E01-776E-4399-9A10-4D6C4A101D38}"/>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a:extLst>
            <a:ext uri="{FF2B5EF4-FFF2-40B4-BE49-F238E27FC236}">
              <a16:creationId xmlns:a16="http://schemas.microsoft.com/office/drawing/2014/main" id="{6C7D598D-1336-4AE2-967B-67315E1EB52C}"/>
            </a:ext>
          </a:extLst>
        </xdr:cNvPr>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a:extLst>
            <a:ext uri="{FF2B5EF4-FFF2-40B4-BE49-F238E27FC236}">
              <a16:creationId xmlns:a16="http://schemas.microsoft.com/office/drawing/2014/main" id="{BE49E157-C901-42B9-8CEF-C6896135D419}"/>
            </a:ext>
          </a:extLst>
        </xdr:cNvPr>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a:extLst>
            <a:ext uri="{FF2B5EF4-FFF2-40B4-BE49-F238E27FC236}">
              <a16:creationId xmlns:a16="http://schemas.microsoft.com/office/drawing/2014/main" id="{01852337-C32E-4E43-82B9-154692752543}"/>
            </a:ext>
          </a:extLst>
        </xdr:cNvPr>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3C03A288-3557-4BB6-8B8A-9323CB591039}"/>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52891C80-70AC-45A0-8963-AA2D59FB3ADE}"/>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CE05B42B-943F-4C7A-8AB6-5457A633D2C8}"/>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4B14611C-B589-428D-9A55-C64A9EF709DC}"/>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D1F2EEF6-416D-4C80-8F6C-E5B2E588133C}"/>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BB46E30-A054-475A-B379-C88588C053B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55" name="フローチャート: 判断 454">
          <a:extLst>
            <a:ext uri="{FF2B5EF4-FFF2-40B4-BE49-F238E27FC236}">
              <a16:creationId xmlns:a16="http://schemas.microsoft.com/office/drawing/2014/main" id="{C857CBA6-5D71-4256-8EE6-932F52DFFB97}"/>
            </a:ext>
          </a:extLst>
        </xdr:cNvPr>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123405C8-CCDF-422C-A3F2-A494A5837A03}"/>
            </a:ext>
          </a:extLst>
        </xdr:cNvPr>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7" name="フローチャート: 判断 456">
          <a:extLst>
            <a:ext uri="{FF2B5EF4-FFF2-40B4-BE49-F238E27FC236}">
              <a16:creationId xmlns:a16="http://schemas.microsoft.com/office/drawing/2014/main" id="{634F37A6-47AF-48B5-BD64-2D2720D08D45}"/>
            </a:ext>
          </a:extLst>
        </xdr:cNvPr>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85CC14C2-71C1-4208-87D9-A9AE5C7C1220}"/>
            </a:ext>
          </a:extLst>
        </xdr:cNvPr>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9" name="フローチャート: 判断 458">
          <a:extLst>
            <a:ext uri="{FF2B5EF4-FFF2-40B4-BE49-F238E27FC236}">
              <a16:creationId xmlns:a16="http://schemas.microsoft.com/office/drawing/2014/main" id="{BE20B65D-4475-4B82-B636-BAFCFC4B2C0B}"/>
            </a:ext>
          </a:extLst>
        </xdr:cNvPr>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8B75830B-7AC4-4F00-BE9F-A783DB4A9435}"/>
            </a:ext>
          </a:extLst>
        </xdr:cNvPr>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CD355AF9-623D-42D8-BD31-DC3952F5FC7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56CBD77A-1803-4DF1-A782-993515FE661C}"/>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478463A3-803D-4D79-9B00-DAF57539937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7531D8EF-A75F-4E8D-9660-B40D73B1A50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6E7E5B12-5471-4DAC-8803-E7A67A5E082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113,735
109,289
125.34
61,454,324
60,358,621
695,552
26,794,016
37,318,463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人件費については、退職手当の増</a:t>
          </a:r>
          <a:r>
            <a:rPr kumimoji="1" lang="ja-JP" altLang="ja-JP" sz="1100">
              <a:solidFill>
                <a:schemeClr val="dk1"/>
              </a:solidFill>
              <a:effectLst/>
              <a:latin typeface="+mn-lt"/>
              <a:ea typeface="+mn-ea"/>
              <a:cs typeface="+mn-cs"/>
            </a:rPr>
            <a:t>により、前年度と比較し</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100">
            <a:effectLst/>
          </a:endParaRPr>
        </a:p>
        <a:p>
          <a:r>
            <a:rPr kumimoji="1" lang="ja-JP" altLang="ja-JP" sz="1100">
              <a:solidFill>
                <a:schemeClr val="dk1"/>
              </a:solidFill>
              <a:effectLst/>
              <a:latin typeface="+mn-lt"/>
              <a:ea typeface="+mn-ea"/>
              <a:cs typeface="+mn-cs"/>
            </a:rPr>
            <a:t>　依然として職員数や給与水準が類似団体と比較して高いことから、今後も新たな定員管理の指標を検討しつつ、適正な定員管理を行っていく。また、事務事業の見直し、行政需要にあった職員の適正配置などに努め、人件費の削減に努め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165862</xdr:rowOff>
    </xdr:from>
    <xdr:to>
      <xdr:col>24</xdr:col>
      <xdr:colOff>25400</xdr:colOff>
      <xdr:row>40</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5241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165862</xdr:rowOff>
    </xdr:from>
    <xdr:to>
      <xdr:col>19</xdr:col>
      <xdr:colOff>187325</xdr:colOff>
      <xdr:row>41</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85241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97282</xdr:rowOff>
    </xdr:from>
    <xdr:to>
      <xdr:col>15</xdr:col>
      <xdr:colOff>98425</xdr:colOff>
      <xdr:row>41</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7126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69850</xdr:rowOff>
    </xdr:from>
    <xdr:to>
      <xdr:col>11</xdr:col>
      <xdr:colOff>9525</xdr:colOff>
      <xdr:row>41</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7099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44196</xdr:rowOff>
    </xdr:from>
    <xdr:to>
      <xdr:col>24</xdr:col>
      <xdr:colOff>76200</xdr:colOff>
      <xdr:row>40</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115062</xdr:rowOff>
    </xdr:from>
    <xdr:to>
      <xdr:col>20</xdr:col>
      <xdr:colOff>38100</xdr:colOff>
      <xdr:row>40</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29989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8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46482</xdr:rowOff>
    </xdr:from>
    <xdr:to>
      <xdr:col>15</xdr:col>
      <xdr:colOff>149225</xdr:colOff>
      <xdr:row>41</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64770</xdr:rowOff>
    </xdr:from>
    <xdr:to>
      <xdr:col>11</xdr:col>
      <xdr:colOff>60325</xdr:colOff>
      <xdr:row>41</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19050</xdr:rowOff>
    </xdr:from>
    <xdr:to>
      <xdr:col>6</xdr:col>
      <xdr:colOff>171450</xdr:colOff>
      <xdr:row>41</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類似団体、全国平均、県平均と比較し良好な数値となっている。</a:t>
          </a:r>
          <a:endParaRPr lang="ja-JP" altLang="ja-JP" sz="1400">
            <a:effectLst/>
          </a:endParaRPr>
        </a:p>
        <a:p>
          <a:r>
            <a:rPr kumimoji="1" lang="ja-JP" altLang="ja-JP" sz="1100">
              <a:solidFill>
                <a:schemeClr val="dk1"/>
              </a:solidFill>
              <a:effectLst/>
              <a:latin typeface="+mn-lt"/>
              <a:ea typeface="+mn-ea"/>
              <a:cs typeface="+mn-cs"/>
            </a:rPr>
            <a:t>　物件費については、</a:t>
          </a:r>
          <a:r>
            <a:rPr kumimoji="1" lang="ja-JP" altLang="en-US" sz="1100">
              <a:solidFill>
                <a:schemeClr val="dk1"/>
              </a:solidFill>
              <a:effectLst/>
              <a:latin typeface="+mn-lt"/>
              <a:ea typeface="+mn-ea"/>
              <a:cs typeface="+mn-cs"/>
            </a:rPr>
            <a:t>光熱水費の増加や指定管理料の増加等により、</a:t>
          </a:r>
          <a:r>
            <a:rPr kumimoji="1" lang="ja-JP" altLang="ja-JP" sz="1100">
              <a:solidFill>
                <a:schemeClr val="dk1"/>
              </a:solidFill>
              <a:effectLst/>
              <a:latin typeface="+mn-lt"/>
              <a:ea typeface="+mn-ea"/>
              <a:cs typeface="+mn-cs"/>
            </a:rPr>
            <a:t>増加している。今後は別府市公共施設再編計画により、市民ニーズを把握しつつ、施設の統廃合や複合化を行うことにより、物件費の抑制を図る。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273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159657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2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14</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148771</xdr:rowOff>
    </xdr:from>
    <xdr:to>
      <xdr:col>69</xdr:col>
      <xdr:colOff>92075</xdr:colOff>
      <xdr:row>15</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49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108857</xdr:rowOff>
    </xdr:from>
    <xdr:to>
      <xdr:col>74</xdr:col>
      <xdr:colOff>31750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49184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97971</xdr:rowOff>
    </xdr:from>
    <xdr:to>
      <xdr:col>69</xdr:col>
      <xdr:colOff>142875</xdr:colOff>
      <xdr:row>15</xdr:row>
      <xdr:rowOff>28121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a:t>
          </a:r>
          <a:r>
            <a:rPr kumimoji="1" lang="ja-JP" altLang="en-US" sz="1100">
              <a:solidFill>
                <a:schemeClr val="dk1"/>
              </a:solidFill>
              <a:effectLst/>
              <a:latin typeface="+mn-lt"/>
              <a:ea typeface="+mn-ea"/>
              <a:cs typeface="+mn-cs"/>
            </a:rPr>
            <a:t>保育園運営費負担金や障害児通所支援給付金の増加があったものの、生活保護費の減少により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から減少</a:t>
          </a:r>
          <a:r>
            <a:rPr kumimoji="1" lang="ja-JP" altLang="ja-JP" sz="1100">
              <a:solidFill>
                <a:schemeClr val="dk1"/>
              </a:solidFill>
              <a:effectLst/>
              <a:latin typeface="+mn-lt"/>
              <a:ea typeface="+mn-ea"/>
              <a:cs typeface="+mn-cs"/>
            </a:rPr>
            <a:t>した。類似団体や県内平均と比較し、生活保護受給率、障がい者施策の給付費が課題であるため、今後も、稼動年齢層を中心とした就労促進やレセプト点検など、生活保護の適正化により、生活保護費の抑制に努め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157480</xdr:rowOff>
    </xdr:from>
    <xdr:to>
      <xdr:col>24</xdr:col>
      <xdr:colOff>25400</xdr:colOff>
      <xdr:row>59</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01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157480</xdr:rowOff>
    </xdr:from>
    <xdr:to>
      <xdr:col>19</xdr:col>
      <xdr:colOff>187325</xdr:colOff>
      <xdr:row>59</xdr:row>
      <xdr:rowOff>54610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01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46990</xdr:rowOff>
    </xdr:from>
    <xdr:to>
      <xdr:col>15</xdr:col>
      <xdr:colOff>98425</xdr:colOff>
      <xdr:row>59</xdr:row>
      <xdr:rowOff>54610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6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4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160020</xdr:rowOff>
    </xdr:from>
    <xdr:to>
      <xdr:col>24</xdr:col>
      <xdr:colOff>76200</xdr:colOff>
      <xdr:row>59</xdr:row>
      <xdr:rowOff>90170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132097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106680</xdr:rowOff>
    </xdr:from>
    <xdr:to>
      <xdr:col>20</xdr:col>
      <xdr:colOff>38100</xdr:colOff>
      <xdr:row>59</xdr:row>
      <xdr:rowOff>36830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21607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xdr:rowOff>
    </xdr:from>
    <xdr:to>
      <xdr:col>15</xdr:col>
      <xdr:colOff>149225</xdr:colOff>
      <xdr:row>59</xdr:row>
      <xdr:rowOff>105410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90187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167640</xdr:rowOff>
    </xdr:from>
    <xdr:to>
      <xdr:col>11</xdr:col>
      <xdr:colOff>60325</xdr:colOff>
      <xdr:row>59</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82567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類似団体を上回っているのは、繰出金に係る比率が高いためである。</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年度において、国民健康保険事業特別会計への繰出金は減少したが、後期高齢者医療特別会計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介護保険事業特別会計への繰出金については増加している。法定繰出のため急速な改善は困難であるが、関係機関と協力して給付等の適正化に取り組みたい。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493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105228</xdr:rowOff>
    </xdr:from>
    <xdr:to>
      <xdr:col>78</xdr:col>
      <xdr:colOff>69850</xdr:colOff>
      <xdr:row>59</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49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129722</xdr:rowOff>
    </xdr:from>
    <xdr:to>
      <xdr:col>73</xdr:col>
      <xdr:colOff>180975</xdr:colOff>
      <xdr:row>60</xdr:row>
      <xdr:rowOff>45357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4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151493</xdr:rowOff>
    </xdr:from>
    <xdr:to>
      <xdr:col>69</xdr:col>
      <xdr:colOff>92075</xdr:colOff>
      <xdr:row>60</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166007</xdr:rowOff>
    </xdr:from>
    <xdr:to>
      <xdr:col>69</xdr:col>
      <xdr:colOff>142875</xdr:colOff>
      <xdr:row>60</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80934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類似団体、全国平均、県平均と比較し良好な数値となっている。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令和４年度については、</a:t>
          </a:r>
          <a:r>
            <a:rPr kumimoji="1" lang="ja-JP" altLang="ja-JP" sz="1100">
              <a:solidFill>
                <a:schemeClr val="dk1"/>
              </a:solidFill>
              <a:effectLst/>
              <a:latin typeface="+mn-lt"/>
              <a:ea typeface="+mn-ea"/>
              <a:cs typeface="+mn-cs"/>
            </a:rPr>
            <a:t>広域市町村圏事務組合</a:t>
          </a:r>
          <a:r>
            <a:rPr kumimoji="1" lang="ja-JP" altLang="en-US" sz="1100">
              <a:solidFill>
                <a:schemeClr val="dk1"/>
              </a:solidFill>
              <a:effectLst/>
              <a:latin typeface="+mn-lt"/>
              <a:ea typeface="+mn-ea"/>
              <a:cs typeface="+mn-cs"/>
            </a:rPr>
            <a:t>における</a:t>
          </a:r>
          <a:r>
            <a:rPr kumimoji="1" lang="ja-JP" altLang="ja-JP" sz="1100">
              <a:solidFill>
                <a:schemeClr val="dk1"/>
              </a:solidFill>
              <a:effectLst/>
              <a:latin typeface="+mn-lt"/>
              <a:ea typeface="+mn-ea"/>
              <a:cs typeface="+mn-cs"/>
            </a:rPr>
            <a:t>葬祭場の建替えによ</a:t>
          </a:r>
          <a:r>
            <a:rPr kumimoji="1" lang="ja-JP" altLang="en-US" sz="1100">
              <a:solidFill>
                <a:schemeClr val="dk1"/>
              </a:solidFill>
              <a:effectLst/>
              <a:latin typeface="+mn-lt"/>
              <a:ea typeface="+mn-ea"/>
              <a:cs typeface="+mn-cs"/>
            </a:rPr>
            <a:t>る公債費の償還開始に伴い負担金が増加した。今後も</a:t>
          </a:r>
          <a:r>
            <a:rPr kumimoji="1" lang="ja-JP" altLang="ja-JP" sz="1100">
              <a:solidFill>
                <a:schemeClr val="dk1"/>
              </a:solidFill>
              <a:effectLst/>
              <a:latin typeface="+mn-lt"/>
              <a:ea typeface="+mn-ea"/>
              <a:cs typeface="+mn-cs"/>
            </a:rPr>
            <a:t>補助金の見直し等により、</a:t>
          </a:r>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削減に努める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124714</xdr:rowOff>
    </xdr:from>
    <xdr:to>
      <xdr:col>82</xdr:col>
      <xdr:colOff>107950</xdr:colOff>
      <xdr:row>33</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825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142003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124714</xdr:rowOff>
    </xdr:from>
    <xdr:to>
      <xdr:col>78</xdr:col>
      <xdr:colOff>69850</xdr:colOff>
      <xdr:row>33</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33</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124714</xdr:rowOff>
    </xdr:from>
    <xdr:to>
      <xdr:col>69</xdr:col>
      <xdr:colOff>92075</xdr:colOff>
      <xdr:row>33</xdr:row>
      <xdr:rowOff>133858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82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73914</xdr:rowOff>
    </xdr:from>
    <xdr:to>
      <xdr:col>69</xdr:col>
      <xdr:colOff>142875</xdr:colOff>
      <xdr:row>34</xdr:row>
      <xdr:rowOff>4064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83058</xdr:rowOff>
    </xdr:from>
    <xdr:to>
      <xdr:col>65</xdr:col>
      <xdr:colOff>53975</xdr:colOff>
      <xdr:row>34</xdr:row>
      <xdr:rowOff>13208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23385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類似団体、全国平均、県平均と比較すると、良好な数値となっているが、令和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亀川地区市営住宅集約建替事業、中学校統合事業の償還開始及び繰上償還に</a:t>
          </a:r>
          <a:r>
            <a:rPr kumimoji="1" lang="ja-JP" altLang="ja-JP" sz="1100">
              <a:solidFill>
                <a:schemeClr val="dk1"/>
              </a:solidFill>
              <a:effectLst/>
              <a:latin typeface="+mn-lt"/>
              <a:ea typeface="+mn-ea"/>
              <a:cs typeface="+mn-cs"/>
            </a:rPr>
            <a:t>伴い、前年度より増加した。世代間負担の公平と公債費負担の中長期的な平準化などの観点から、将来の負担を軽減するよう財政の健全化を推進する。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96520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505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76</xdr:row>
      <xdr:rowOff>20320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12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153670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1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153670</xdr:rowOff>
    </xdr:from>
    <xdr:to>
      <xdr:col>11</xdr:col>
      <xdr:colOff>9525</xdr:colOff>
      <xdr:row>76</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12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第三次産業が８割以上を占める観光都市であり、景気の変動の影響を受けやすく、高い生活保護率が扶助費を押し上げている。人件費についても依然として類似団体平均を上回っている。人件費と扶助費で経常収支比率の約半分を占めていることが財政硬直化の要因となっている。今後は税の徴収率の向上、新たな取組による財源の確保、事務事業の見直しによる歳出経費の削減などにより、財政の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95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79</xdr:row>
      <xdr:rowOff>130811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1953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130811</xdr:rowOff>
    </xdr:from>
    <xdr:to>
      <xdr:col>73</xdr:col>
      <xdr:colOff>180975</xdr:colOff>
      <xdr:row>79</xdr:row>
      <xdr:rowOff>168911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6753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79</xdr:row>
      <xdr:rowOff>168911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6601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80011</xdr:rowOff>
    </xdr:from>
    <xdr:to>
      <xdr:col>74</xdr:col>
      <xdr:colOff>31750</xdr:colOff>
      <xdr:row>80</xdr:row>
      <xdr:rowOff>10161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166388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46220</xdr:rowOff>
    </xdr:from>
    <xdr:to>
      <xdr:col>29</xdr:col>
      <xdr:colOff>127000</xdr:colOff>
      <xdr:row>15</xdr:row>
      <xdr:rowOff>59548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665595"/>
          <a:ext cx="647700" cy="1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86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46220</xdr:rowOff>
    </xdr:from>
    <xdr:to>
      <xdr:col>26</xdr:col>
      <xdr:colOff>50800</xdr:colOff>
      <xdr:row>15</xdr:row>
      <xdr:rowOff>76007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65595"/>
          <a:ext cx="698500" cy="29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120157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76007</xdr:rowOff>
    </xdr:from>
    <xdr:to>
      <xdr:col>22</xdr:col>
      <xdr:colOff>114300</xdr:colOff>
      <xdr:row>15</xdr:row>
      <xdr:rowOff>154394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695382"/>
          <a:ext cx="698500" cy="7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143862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154394</xdr:rowOff>
    </xdr:from>
    <xdr:to>
      <xdr:col>18</xdr:col>
      <xdr:colOff>177800</xdr:colOff>
      <xdr:row>16</xdr:row>
      <xdr:rowOff>13393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3769"/>
          <a:ext cx="698500" cy="3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11228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24099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8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8748</xdr:rowOff>
    </xdr:from>
    <xdr:to>
      <xdr:col>29</xdr:col>
      <xdr:colOff>177800</xdr:colOff>
      <xdr:row>15</xdr:row>
      <xdr:rowOff>110348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2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25275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7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166870</xdr:rowOff>
    </xdr:from>
    <xdr:to>
      <xdr:col>26</xdr:col>
      <xdr:colOff>101600</xdr:colOff>
      <xdr:row>15</xdr:row>
      <xdr:rowOff>97020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1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107197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83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25207</xdr:rowOff>
    </xdr:from>
    <xdr:to>
      <xdr:col>22</xdr:col>
      <xdr:colOff>165100</xdr:colOff>
      <xdr:row>15</xdr:row>
      <xdr:rowOff>126807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644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136984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1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103594</xdr:rowOff>
    </xdr:from>
    <xdr:to>
      <xdr:col>19</xdr:col>
      <xdr:colOff>38100</xdr:colOff>
      <xdr:row>16</xdr:row>
      <xdr:rowOff>33744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2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43921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134043</xdr:rowOff>
    </xdr:from>
    <xdr:to>
      <xdr:col>15</xdr:col>
      <xdr:colOff>101600</xdr:colOff>
      <xdr:row>16</xdr:row>
      <xdr:rowOff>64193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53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74370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22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197180</xdr:rowOff>
    </xdr:from>
    <xdr:to>
      <xdr:col>29</xdr:col>
      <xdr:colOff>127000</xdr:colOff>
      <xdr:row>35</xdr:row>
      <xdr:rowOff>259321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07530"/>
          <a:ext cx="647700" cy="62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181957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92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259321</xdr:rowOff>
    </xdr:from>
    <xdr:to>
      <xdr:col>26</xdr:col>
      <xdr:colOff>50800</xdr:colOff>
      <xdr:row>36</xdr:row>
      <xdr:rowOff>43256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69671"/>
          <a:ext cx="698500" cy="12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13881</xdr:rowOff>
    </xdr:from>
    <xdr:to>
      <xdr:col>22</xdr:col>
      <xdr:colOff>114300</xdr:colOff>
      <xdr:row>36</xdr:row>
      <xdr:rowOff>43256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67131"/>
          <a:ext cx="6985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317957</xdr:rowOff>
    </xdr:from>
    <xdr:to>
      <xdr:col>18</xdr:col>
      <xdr:colOff>177800</xdr:colOff>
      <xdr:row>36</xdr:row>
      <xdr:rowOff>13881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928307"/>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146380</xdr:rowOff>
    </xdr:from>
    <xdr:to>
      <xdr:col>29</xdr:col>
      <xdr:colOff>177800</xdr:colOff>
      <xdr:row>35</xdr:row>
      <xdr:rowOff>247980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334357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0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208521</xdr:rowOff>
    </xdr:from>
    <xdr:to>
      <xdr:col>26</xdr:col>
      <xdr:colOff>101600</xdr:colOff>
      <xdr:row>35</xdr:row>
      <xdr:rowOff>310121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294898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0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335356</xdr:rowOff>
    </xdr:from>
    <xdr:to>
      <xdr:col>22</xdr:col>
      <xdr:colOff>165100</xdr:colOff>
      <xdr:row>36</xdr:row>
      <xdr:rowOff>94056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78833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3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305981</xdr:rowOff>
    </xdr:from>
    <xdr:to>
      <xdr:col>19</xdr:col>
      <xdr:colOff>38100</xdr:colOff>
      <xdr:row>36</xdr:row>
      <xdr:rowOff>64681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49458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0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267157</xdr:rowOff>
    </xdr:from>
    <xdr:to>
      <xdr:col>15</xdr:col>
      <xdr:colOff>101600</xdr:colOff>
      <xdr:row>36</xdr:row>
      <xdr:rowOff>25857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7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10634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6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113,735
109,289
125.34
61,454,324
60,358,621
695,552
26,794,016
37,318,463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16233</xdr:rowOff>
    </xdr:from>
    <xdr:to>
      <xdr:col>24</xdr:col>
      <xdr:colOff>63500</xdr:colOff>
      <xdr:row>34</xdr:row>
      <xdr:rowOff>23388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845533"/>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70207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xdr:rowOff>
    </xdr:from>
    <xdr:to>
      <xdr:col>19</xdr:col>
      <xdr:colOff>177800</xdr:colOff>
      <xdr:row>34</xdr:row>
      <xdr:rowOff>16233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29462"/>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21127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xdr:rowOff>
    </xdr:from>
    <xdr:to>
      <xdr:col>15</xdr:col>
      <xdr:colOff>50800</xdr:colOff>
      <xdr:row>34</xdr:row>
      <xdr:rowOff>65656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29462"/>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65656</xdr:rowOff>
    </xdr:from>
    <xdr:to>
      <xdr:col>10</xdr:col>
      <xdr:colOff>114300</xdr:colOff>
      <xdr:row>34</xdr:row>
      <xdr:rowOff>127538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94956"/>
          <a:ext cx="889000" cy="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138925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141874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144038</xdr:rowOff>
    </xdr:from>
    <xdr:to>
      <xdr:col>24</xdr:col>
      <xdr:colOff>114300</xdr:colOff>
      <xdr:row>34</xdr:row>
      <xdr:rowOff>74188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166915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5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136883</xdr:rowOff>
    </xdr:from>
    <xdr:to>
      <xdr:col>20</xdr:col>
      <xdr:colOff>38100</xdr:colOff>
      <xdr:row>34</xdr:row>
      <xdr:rowOff>67033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83560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120812</xdr:rowOff>
    </xdr:from>
    <xdr:to>
      <xdr:col>15</xdr:col>
      <xdr:colOff>101600</xdr:colOff>
      <xdr:row>34</xdr:row>
      <xdr:rowOff>50962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67489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5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14856</xdr:rowOff>
    </xdr:from>
    <xdr:to>
      <xdr:col>10</xdr:col>
      <xdr:colOff>165100</xdr:colOff>
      <xdr:row>34</xdr:row>
      <xdr:rowOff>116456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132983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76738</xdr:rowOff>
    </xdr:from>
    <xdr:to>
      <xdr:col>6</xdr:col>
      <xdr:colOff>38100</xdr:colOff>
      <xdr:row>35</xdr:row>
      <xdr:rowOff>6888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23415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8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48146</xdr:rowOff>
    </xdr:from>
    <xdr:to>
      <xdr:col>24</xdr:col>
      <xdr:colOff>63500</xdr:colOff>
      <xdr:row>56</xdr:row>
      <xdr:rowOff>93180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49346"/>
          <a:ext cx="8382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74838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93180</xdr:rowOff>
    </xdr:from>
    <xdr:to>
      <xdr:col>19</xdr:col>
      <xdr:colOff>177800</xdr:colOff>
      <xdr:row>58</xdr:row>
      <xdr:rowOff>115060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4380"/>
          <a:ext cx="889000" cy="36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84243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115060</xdr:rowOff>
    </xdr:from>
    <xdr:to>
      <xdr:col>15</xdr:col>
      <xdr:colOff>50800</xdr:colOff>
      <xdr:row>59</xdr:row>
      <xdr:rowOff>14949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59160"/>
          <a:ext cx="889000" cy="7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14949</xdr:rowOff>
    </xdr:from>
    <xdr:to>
      <xdr:col>10</xdr:col>
      <xdr:colOff>114300</xdr:colOff>
      <xdr:row>59</xdr:row>
      <xdr:rowOff>48325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30499"/>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168796</xdr:rowOff>
    </xdr:from>
    <xdr:to>
      <xdr:col>24</xdr:col>
      <xdr:colOff>114300</xdr:colOff>
      <xdr:row>56</xdr:row>
      <xdr:rowOff>98946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20223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42380</xdr:rowOff>
    </xdr:from>
    <xdr:to>
      <xdr:col>20</xdr:col>
      <xdr:colOff>38100</xdr:colOff>
      <xdr:row>56</xdr:row>
      <xdr:rowOff>143980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160507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64260</xdr:rowOff>
    </xdr:from>
    <xdr:to>
      <xdr:col>15</xdr:col>
      <xdr:colOff>101600</xdr:colOff>
      <xdr:row>58</xdr:row>
      <xdr:rowOff>165860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156987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0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135599</xdr:rowOff>
    </xdr:from>
    <xdr:to>
      <xdr:col>10</xdr:col>
      <xdr:colOff>165100</xdr:colOff>
      <xdr:row>59</xdr:row>
      <xdr:rowOff>65749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56876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168975</xdr:rowOff>
    </xdr:from>
    <xdr:to>
      <xdr:col>6</xdr:col>
      <xdr:colOff>38100</xdr:colOff>
      <xdr:row>59</xdr:row>
      <xdr:rowOff>99125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1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90252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0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23526</xdr:rowOff>
    </xdr:from>
    <xdr:to>
      <xdr:col>24</xdr:col>
      <xdr:colOff>63500</xdr:colOff>
      <xdr:row>78</xdr:row>
      <xdr:rowOff>36739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96626"/>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102359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23526</xdr:rowOff>
    </xdr:from>
    <xdr:to>
      <xdr:col>19</xdr:col>
      <xdr:colOff>177800</xdr:colOff>
      <xdr:row>78</xdr:row>
      <xdr:rowOff>45334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6626"/>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29222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45334</xdr:rowOff>
    </xdr:from>
    <xdr:to>
      <xdr:col>15</xdr:col>
      <xdr:colOff>50800</xdr:colOff>
      <xdr:row>78</xdr:row>
      <xdr:rowOff>49357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8434"/>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43350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46293</xdr:rowOff>
    </xdr:from>
    <xdr:to>
      <xdr:col>10</xdr:col>
      <xdr:colOff>114300</xdr:colOff>
      <xdr:row>78</xdr:row>
      <xdr:rowOff>49357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9393"/>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52630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8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49065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7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157389</xdr:rowOff>
    </xdr:from>
    <xdr:to>
      <xdr:col>24</xdr:col>
      <xdr:colOff>114300</xdr:colOff>
      <xdr:row>78</xdr:row>
      <xdr:rowOff>87539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72316</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144176</xdr:rowOff>
    </xdr:from>
    <xdr:to>
      <xdr:col>20</xdr:col>
      <xdr:colOff>38100</xdr:colOff>
      <xdr:row>78</xdr:row>
      <xdr:rowOff>74326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65453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165984</xdr:rowOff>
    </xdr:from>
    <xdr:to>
      <xdr:col>15</xdr:col>
      <xdr:colOff>101600</xdr:colOff>
      <xdr:row>78</xdr:row>
      <xdr:rowOff>96134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87261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170007</xdr:rowOff>
    </xdr:from>
    <xdr:to>
      <xdr:col>10</xdr:col>
      <xdr:colOff>165100</xdr:colOff>
      <xdr:row>78</xdr:row>
      <xdr:rowOff>100157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91284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166943</xdr:rowOff>
    </xdr:from>
    <xdr:to>
      <xdr:col>6</xdr:col>
      <xdr:colOff>38100</xdr:colOff>
      <xdr:row>78</xdr:row>
      <xdr:rowOff>97093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88220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110469</xdr:rowOff>
    </xdr:from>
    <xdr:to>
      <xdr:col>24</xdr:col>
      <xdr:colOff>63500</xdr:colOff>
      <xdr:row>93</xdr:row>
      <xdr:rowOff>73383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5883869"/>
          <a:ext cx="838200" cy="13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61634</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110469</xdr:rowOff>
    </xdr:from>
    <xdr:to>
      <xdr:col>19</xdr:col>
      <xdr:colOff>177800</xdr:colOff>
      <xdr:row>94</xdr:row>
      <xdr:rowOff>23853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883869"/>
          <a:ext cx="889000" cy="25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95857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23853</xdr:rowOff>
    </xdr:from>
    <xdr:to>
      <xdr:col>15</xdr:col>
      <xdr:colOff>50800</xdr:colOff>
      <xdr:row>94</xdr:row>
      <xdr:rowOff>79761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140153"/>
          <a:ext cx="889000" cy="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150248</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79761</xdr:rowOff>
    </xdr:from>
    <xdr:to>
      <xdr:col>10</xdr:col>
      <xdr:colOff>114300</xdr:colOff>
      <xdr:row>94</xdr:row>
      <xdr:rowOff>133879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96061"/>
          <a:ext cx="889000" cy="5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166098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35362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22583</xdr:rowOff>
    </xdr:from>
    <xdr:to>
      <xdr:col>24</xdr:col>
      <xdr:colOff>114300</xdr:colOff>
      <xdr:row>93</xdr:row>
      <xdr:rowOff>124183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6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45460</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1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59669</xdr:rowOff>
    </xdr:from>
    <xdr:to>
      <xdr:col>20</xdr:col>
      <xdr:colOff>38100</xdr:colOff>
      <xdr:row>92</xdr:row>
      <xdr:rowOff>161269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3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6346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0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144503</xdr:rowOff>
    </xdr:from>
    <xdr:to>
      <xdr:col>15</xdr:col>
      <xdr:colOff>101600</xdr:colOff>
      <xdr:row>94</xdr:row>
      <xdr:rowOff>74653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91180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6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28961</xdr:rowOff>
    </xdr:from>
    <xdr:to>
      <xdr:col>10</xdr:col>
      <xdr:colOff>165100</xdr:colOff>
      <xdr:row>94</xdr:row>
      <xdr:rowOff>130561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147088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2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83079</xdr:rowOff>
    </xdr:from>
    <xdr:to>
      <xdr:col>6</xdr:col>
      <xdr:colOff>38100</xdr:colOff>
      <xdr:row>95</xdr:row>
      <xdr:rowOff>13229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1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29756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97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168678</xdr:rowOff>
    </xdr:from>
    <xdr:to>
      <xdr:col>55</xdr:col>
      <xdr:colOff>0</xdr:colOff>
      <xdr:row>37</xdr:row>
      <xdr:rowOff>63750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40878"/>
          <a:ext cx="8382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32574</xdr:rowOff>
    </xdr:from>
    <xdr:to>
      <xdr:col>50</xdr:col>
      <xdr:colOff>114300</xdr:colOff>
      <xdr:row>37</xdr:row>
      <xdr:rowOff>63750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47524"/>
          <a:ext cx="889000" cy="10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32574</xdr:rowOff>
    </xdr:from>
    <xdr:to>
      <xdr:col>45</xdr:col>
      <xdr:colOff>177800</xdr:colOff>
      <xdr:row>38</xdr:row>
      <xdr:rowOff>24856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47524"/>
          <a:ext cx="889000" cy="119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24856</xdr:rowOff>
    </xdr:from>
    <xdr:to>
      <xdr:col>41</xdr:col>
      <xdr:colOff>50800</xdr:colOff>
      <xdr:row>38</xdr:row>
      <xdr:rowOff>50753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39956"/>
          <a:ext cx="8890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117878</xdr:rowOff>
    </xdr:from>
    <xdr:to>
      <xdr:col>55</xdr:col>
      <xdr:colOff>50800</xdr:colOff>
      <xdr:row>37</xdr:row>
      <xdr:rowOff>48028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9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96305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12950</xdr:rowOff>
    </xdr:from>
    <xdr:to>
      <xdr:col>50</xdr:col>
      <xdr:colOff>165100</xdr:colOff>
      <xdr:row>37</xdr:row>
      <xdr:rowOff>114550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105677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153224</xdr:rowOff>
    </xdr:from>
    <xdr:to>
      <xdr:col>46</xdr:col>
      <xdr:colOff>38100</xdr:colOff>
      <xdr:row>31</xdr:row>
      <xdr:rowOff>83374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2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74501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3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145506</xdr:rowOff>
    </xdr:from>
    <xdr:to>
      <xdr:col>41</xdr:col>
      <xdr:colOff>101600</xdr:colOff>
      <xdr:row>38</xdr:row>
      <xdr:rowOff>75656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66783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171403</xdr:rowOff>
    </xdr:from>
    <xdr:to>
      <xdr:col>36</xdr:col>
      <xdr:colOff>165100</xdr:colOff>
      <xdr:row>38</xdr:row>
      <xdr:rowOff>101553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92680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0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145847</xdr:rowOff>
    </xdr:from>
    <xdr:to>
      <xdr:col>55</xdr:col>
      <xdr:colOff>0</xdr:colOff>
      <xdr:row>56</xdr:row>
      <xdr:rowOff>7595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75597"/>
          <a:ext cx="8382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125480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55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160845</xdr:rowOff>
    </xdr:from>
    <xdr:to>
      <xdr:col>50</xdr:col>
      <xdr:colOff>114300</xdr:colOff>
      <xdr:row>56</xdr:row>
      <xdr:rowOff>7595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247695"/>
          <a:ext cx="889000" cy="36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160845</xdr:rowOff>
    </xdr:from>
    <xdr:to>
      <xdr:col>45</xdr:col>
      <xdr:colOff>177800</xdr:colOff>
      <xdr:row>56</xdr:row>
      <xdr:rowOff>108115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247695"/>
          <a:ext cx="889000" cy="4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39882</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16637</xdr:rowOff>
    </xdr:from>
    <xdr:to>
      <xdr:col>41</xdr:col>
      <xdr:colOff>50800</xdr:colOff>
      <xdr:row>56</xdr:row>
      <xdr:rowOff>108115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17837"/>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95047</xdr:rowOff>
    </xdr:from>
    <xdr:to>
      <xdr:col>55</xdr:col>
      <xdr:colOff>50800</xdr:colOff>
      <xdr:row>56</xdr:row>
      <xdr:rowOff>25197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2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117924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7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128245</xdr:rowOff>
    </xdr:from>
    <xdr:to>
      <xdr:col>50</xdr:col>
      <xdr:colOff>165100</xdr:colOff>
      <xdr:row>56</xdr:row>
      <xdr:rowOff>58395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49522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6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110045</xdr:rowOff>
    </xdr:from>
    <xdr:to>
      <xdr:col>46</xdr:col>
      <xdr:colOff>38100</xdr:colOff>
      <xdr:row>54</xdr:row>
      <xdr:rowOff>40195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56722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89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57315</xdr:rowOff>
    </xdr:from>
    <xdr:to>
      <xdr:col>41</xdr:col>
      <xdr:colOff>101600</xdr:colOff>
      <xdr:row>56</xdr:row>
      <xdr:rowOff>158915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150042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5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137287</xdr:rowOff>
    </xdr:from>
    <xdr:to>
      <xdr:col>36</xdr:col>
      <xdr:colOff>165100</xdr:colOff>
      <xdr:row>56</xdr:row>
      <xdr:rowOff>67437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58564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6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91900</xdr:rowOff>
    </xdr:from>
    <xdr:to>
      <xdr:col>55</xdr:col>
      <xdr:colOff>0</xdr:colOff>
      <xdr:row>76</xdr:row>
      <xdr:rowOff>95512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122100"/>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149531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7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29812</xdr:rowOff>
    </xdr:from>
    <xdr:to>
      <xdr:col>50</xdr:col>
      <xdr:colOff>114300</xdr:colOff>
      <xdr:row>76</xdr:row>
      <xdr:rowOff>91900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374212"/>
          <a:ext cx="889000" cy="74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107515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29812</xdr:rowOff>
    </xdr:from>
    <xdr:to>
      <xdr:col>45</xdr:col>
      <xdr:colOff>177800</xdr:colOff>
      <xdr:row>78</xdr:row>
      <xdr:rowOff>51803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374212"/>
          <a:ext cx="889000" cy="105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35689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51803</xdr:rowOff>
    </xdr:from>
    <xdr:to>
      <xdr:col>41</xdr:col>
      <xdr:colOff>50800</xdr:colOff>
      <xdr:row>78</xdr:row>
      <xdr:rowOff>60353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24903"/>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44712</xdr:rowOff>
    </xdr:from>
    <xdr:to>
      <xdr:col>55</xdr:col>
      <xdr:colOff>50800</xdr:colOff>
      <xdr:row>76</xdr:row>
      <xdr:rowOff>146312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7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67589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41100</xdr:rowOff>
    </xdr:from>
    <xdr:to>
      <xdr:col>50</xdr:col>
      <xdr:colOff>165100</xdr:colOff>
      <xdr:row>76</xdr:row>
      <xdr:rowOff>142700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159227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4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150462</xdr:rowOff>
    </xdr:from>
    <xdr:to>
      <xdr:col>46</xdr:col>
      <xdr:colOff>38100</xdr:colOff>
      <xdr:row>72</xdr:row>
      <xdr:rowOff>80612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3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97139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0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1003</xdr:rowOff>
    </xdr:from>
    <xdr:to>
      <xdr:col>41</xdr:col>
      <xdr:colOff>101600</xdr:colOff>
      <xdr:row>78</xdr:row>
      <xdr:rowOff>102603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93730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6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9553</xdr:rowOff>
    </xdr:from>
    <xdr:to>
      <xdr:col>36</xdr:col>
      <xdr:colOff>165100</xdr:colOff>
      <xdr:row>78</xdr:row>
      <xdr:rowOff>111153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8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102280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7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48899</xdr:rowOff>
    </xdr:from>
    <xdr:to>
      <xdr:col>55</xdr:col>
      <xdr:colOff>0</xdr:colOff>
      <xdr:row>96</xdr:row>
      <xdr:rowOff>59255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508099"/>
          <a:ext cx="8382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48899</xdr:rowOff>
    </xdr:from>
    <xdr:to>
      <xdr:col>50</xdr:col>
      <xdr:colOff>114300</xdr:colOff>
      <xdr:row>96</xdr:row>
      <xdr:rowOff>160114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508099"/>
          <a:ext cx="889000" cy="1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102552</xdr:rowOff>
    </xdr:from>
    <xdr:to>
      <xdr:col>45</xdr:col>
      <xdr:colOff>177800</xdr:colOff>
      <xdr:row>96</xdr:row>
      <xdr:rowOff>160114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90302"/>
          <a:ext cx="889000" cy="22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117526</xdr:rowOff>
    </xdr:from>
    <xdr:to>
      <xdr:col>41</xdr:col>
      <xdr:colOff>50800</xdr:colOff>
      <xdr:row>95</xdr:row>
      <xdr:rowOff>102552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233826"/>
          <a:ext cx="889000" cy="1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39529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8455</xdr:rowOff>
    </xdr:from>
    <xdr:to>
      <xdr:col>55</xdr:col>
      <xdr:colOff>50800</xdr:colOff>
      <xdr:row>96</xdr:row>
      <xdr:rowOff>110055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158332</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4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169549</xdr:rowOff>
    </xdr:from>
    <xdr:to>
      <xdr:col>50</xdr:col>
      <xdr:colOff>165100</xdr:colOff>
      <xdr:row>96</xdr:row>
      <xdr:rowOff>99699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4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90826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55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109314</xdr:rowOff>
    </xdr:from>
    <xdr:to>
      <xdr:col>46</xdr:col>
      <xdr:colOff>38100</xdr:colOff>
      <xdr:row>97</xdr:row>
      <xdr:rowOff>39464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30591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51752</xdr:rowOff>
    </xdr:from>
    <xdr:to>
      <xdr:col>41</xdr:col>
      <xdr:colOff>101600</xdr:colOff>
      <xdr:row>95</xdr:row>
      <xdr:rowOff>153352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3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169879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1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66726</xdr:rowOff>
    </xdr:from>
    <xdr:to>
      <xdr:col>36</xdr:col>
      <xdr:colOff>165100</xdr:colOff>
      <xdr:row>94</xdr:row>
      <xdr:rowOff>168326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1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13403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95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144653</xdr:rowOff>
    </xdr:from>
    <xdr:to>
      <xdr:col>85</xdr:col>
      <xdr:colOff>127000</xdr:colOff>
      <xdr:row>39</xdr:row>
      <xdr:rowOff>8128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659753"/>
          <a:ext cx="8382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156972</xdr:rowOff>
    </xdr:from>
    <xdr:to>
      <xdr:col>81</xdr:col>
      <xdr:colOff>50800</xdr:colOff>
      <xdr:row>39</xdr:row>
      <xdr:rowOff>8128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72072"/>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156972</xdr:rowOff>
    </xdr:from>
    <xdr:to>
      <xdr:col>76</xdr:col>
      <xdr:colOff>114300</xdr:colOff>
      <xdr:row>39</xdr:row>
      <xdr:rowOff>14732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72072"/>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118491</xdr:rowOff>
    </xdr:from>
    <xdr:to>
      <xdr:col>71</xdr:col>
      <xdr:colOff>177800</xdr:colOff>
      <xdr:row>39</xdr:row>
      <xdr:rowOff>14732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33591"/>
          <a:ext cx="8890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93853</xdr:rowOff>
    </xdr:from>
    <xdr:to>
      <xdr:col>85</xdr:col>
      <xdr:colOff>177800</xdr:colOff>
      <xdr:row>39</xdr:row>
      <xdr:rowOff>24003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54373</xdr:rowOff>
    </xdr:from>
    <xdr:ext cx="378565"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6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128778</xdr:rowOff>
    </xdr:from>
    <xdr:to>
      <xdr:col>81</xdr:col>
      <xdr:colOff>101600</xdr:colOff>
      <xdr:row>39</xdr:row>
      <xdr:rowOff>58928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50055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2017" y="6736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106172</xdr:rowOff>
    </xdr:from>
    <xdr:to>
      <xdr:col>76</xdr:col>
      <xdr:colOff>165100</xdr:colOff>
      <xdr:row>39</xdr:row>
      <xdr:rowOff>36322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27449</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3017" y="671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135382</xdr:rowOff>
    </xdr:from>
    <xdr:to>
      <xdr:col>72</xdr:col>
      <xdr:colOff>38100</xdr:colOff>
      <xdr:row>39</xdr:row>
      <xdr:rowOff>65532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56659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43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67691</xdr:rowOff>
    </xdr:from>
    <xdr:to>
      <xdr:col>67</xdr:col>
      <xdr:colOff>101600</xdr:colOff>
      <xdr:row>38</xdr:row>
      <xdr:rowOff>169291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160418</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675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70129</xdr:rowOff>
    </xdr:from>
    <xdr:to>
      <xdr:col>85</xdr:col>
      <xdr:colOff>127000</xdr:colOff>
      <xdr:row>75</xdr:row>
      <xdr:rowOff>133185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928879"/>
          <a:ext cx="838200"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170330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57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133185</xdr:rowOff>
    </xdr:from>
    <xdr:to>
      <xdr:col>81</xdr:col>
      <xdr:colOff>50800</xdr:colOff>
      <xdr:row>76</xdr:row>
      <xdr:rowOff>40393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991935"/>
          <a:ext cx="889000" cy="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40393</xdr:rowOff>
    </xdr:from>
    <xdr:to>
      <xdr:col>76</xdr:col>
      <xdr:colOff>114300</xdr:colOff>
      <xdr:row>76</xdr:row>
      <xdr:rowOff>45765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0705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23037</xdr:rowOff>
    </xdr:from>
    <xdr:to>
      <xdr:col>71</xdr:col>
      <xdr:colOff>177800</xdr:colOff>
      <xdr:row>76</xdr:row>
      <xdr:rowOff>45765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053237"/>
          <a:ext cx="8890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19329</xdr:rowOff>
    </xdr:from>
    <xdr:to>
      <xdr:col>85</xdr:col>
      <xdr:colOff>177800</xdr:colOff>
      <xdr:row>75</xdr:row>
      <xdr:rowOff>120929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8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42206</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72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82385</xdr:rowOff>
    </xdr:from>
    <xdr:to>
      <xdr:col>81</xdr:col>
      <xdr:colOff>101600</xdr:colOff>
      <xdr:row>76</xdr:row>
      <xdr:rowOff>12536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3663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0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161043</xdr:rowOff>
    </xdr:from>
    <xdr:to>
      <xdr:col>76</xdr:col>
      <xdr:colOff>165100</xdr:colOff>
      <xdr:row>76</xdr:row>
      <xdr:rowOff>91193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82320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1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166415</xdr:rowOff>
    </xdr:from>
    <xdr:to>
      <xdr:col>72</xdr:col>
      <xdr:colOff>38100</xdr:colOff>
      <xdr:row>76</xdr:row>
      <xdr:rowOff>96565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87692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143688</xdr:rowOff>
    </xdr:from>
    <xdr:to>
      <xdr:col>67</xdr:col>
      <xdr:colOff>101600</xdr:colOff>
      <xdr:row>76</xdr:row>
      <xdr:rowOff>73837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02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64964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21503</xdr:rowOff>
    </xdr:from>
    <xdr:to>
      <xdr:col>85</xdr:col>
      <xdr:colOff>127000</xdr:colOff>
      <xdr:row>98</xdr:row>
      <xdr:rowOff>42022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23603"/>
          <a:ext cx="838200" cy="2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21503</xdr:rowOff>
    </xdr:from>
    <xdr:to>
      <xdr:col>81</xdr:col>
      <xdr:colOff>50800</xdr:colOff>
      <xdr:row>98</xdr:row>
      <xdr:rowOff>167480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23603"/>
          <a:ext cx="889000" cy="14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164399</xdr:rowOff>
    </xdr:from>
    <xdr:to>
      <xdr:col>76</xdr:col>
      <xdr:colOff>114300</xdr:colOff>
      <xdr:row>98</xdr:row>
      <xdr:rowOff>167480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966499"/>
          <a:ext cx="8890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19880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6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121140</xdr:rowOff>
    </xdr:from>
    <xdr:to>
      <xdr:col>71</xdr:col>
      <xdr:colOff>177800</xdr:colOff>
      <xdr:row>98</xdr:row>
      <xdr:rowOff>164399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23240"/>
          <a:ext cx="889000" cy="4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19020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162672</xdr:rowOff>
    </xdr:from>
    <xdr:to>
      <xdr:col>85</xdr:col>
      <xdr:colOff>177800</xdr:colOff>
      <xdr:row>98</xdr:row>
      <xdr:rowOff>92822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141099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142153</xdr:rowOff>
    </xdr:from>
    <xdr:to>
      <xdr:col>81</xdr:col>
      <xdr:colOff>101600</xdr:colOff>
      <xdr:row>98</xdr:row>
      <xdr:rowOff>72303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7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88830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4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116680</xdr:rowOff>
    </xdr:from>
    <xdr:to>
      <xdr:col>76</xdr:col>
      <xdr:colOff>165100</xdr:colOff>
      <xdr:row>99</xdr:row>
      <xdr:rowOff>46830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1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37957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1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113599</xdr:rowOff>
    </xdr:from>
    <xdr:to>
      <xdr:col>72</xdr:col>
      <xdr:colOff>38100</xdr:colOff>
      <xdr:row>99</xdr:row>
      <xdr:rowOff>43749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1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34876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0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70340</xdr:rowOff>
    </xdr:from>
    <xdr:to>
      <xdr:col>67</xdr:col>
      <xdr:colOff>101600</xdr:colOff>
      <xdr:row>99</xdr:row>
      <xdr:rowOff>490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163067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136995</xdr:rowOff>
    </xdr:from>
    <xdr:to>
      <xdr:col>116</xdr:col>
      <xdr:colOff>63500</xdr:colOff>
      <xdr:row>58</xdr:row>
      <xdr:rowOff>154425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81095"/>
          <a:ext cx="838200" cy="1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65232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10009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138576</xdr:rowOff>
    </xdr:from>
    <xdr:to>
      <xdr:col>111</xdr:col>
      <xdr:colOff>177800</xdr:colOff>
      <xdr:row>58</xdr:row>
      <xdr:rowOff>154425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2676"/>
          <a:ext cx="8890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138576</xdr:rowOff>
    </xdr:from>
    <xdr:to>
      <xdr:col>107</xdr:col>
      <xdr:colOff>50800</xdr:colOff>
      <xdr:row>59</xdr:row>
      <xdr:rowOff>12027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82676"/>
          <a:ext cx="8890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9989</xdr:rowOff>
    </xdr:from>
    <xdr:to>
      <xdr:col>102</xdr:col>
      <xdr:colOff>114300</xdr:colOff>
      <xdr:row>59</xdr:row>
      <xdr:rowOff>12027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25539"/>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86195</xdr:rowOff>
    </xdr:from>
    <xdr:to>
      <xdr:col>116</xdr:col>
      <xdr:colOff>114300</xdr:colOff>
      <xdr:row>59</xdr:row>
      <xdr:rowOff>16345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45572</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1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103625</xdr:rowOff>
    </xdr:from>
    <xdr:to>
      <xdr:col>112</xdr:col>
      <xdr:colOff>38100</xdr:colOff>
      <xdr:row>59</xdr:row>
      <xdr:rowOff>33775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24902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87776</xdr:rowOff>
    </xdr:from>
    <xdr:to>
      <xdr:col>107</xdr:col>
      <xdr:colOff>101600</xdr:colOff>
      <xdr:row>59</xdr:row>
      <xdr:rowOff>17926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9053</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132677</xdr:rowOff>
    </xdr:from>
    <xdr:to>
      <xdr:col>102</xdr:col>
      <xdr:colOff>165100</xdr:colOff>
      <xdr:row>59</xdr:row>
      <xdr:rowOff>62827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53954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6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130639</xdr:rowOff>
    </xdr:from>
    <xdr:to>
      <xdr:col>98</xdr:col>
      <xdr:colOff>38100</xdr:colOff>
      <xdr:row>59</xdr:row>
      <xdr:rowOff>60789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51916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6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87770</xdr:rowOff>
    </xdr:from>
    <xdr:to>
      <xdr:col>116</xdr:col>
      <xdr:colOff>63500</xdr:colOff>
      <xdr:row>72</xdr:row>
      <xdr:rowOff>93637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432170"/>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90589</xdr:rowOff>
    </xdr:from>
    <xdr:to>
      <xdr:col>111</xdr:col>
      <xdr:colOff>177800</xdr:colOff>
      <xdr:row>72</xdr:row>
      <xdr:rowOff>93637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4349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160329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74587</xdr:rowOff>
    </xdr:from>
    <xdr:to>
      <xdr:col>107</xdr:col>
      <xdr:colOff>50800</xdr:colOff>
      <xdr:row>72</xdr:row>
      <xdr:rowOff>90589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41898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162577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74587</xdr:rowOff>
    </xdr:from>
    <xdr:to>
      <xdr:col>102</xdr:col>
      <xdr:colOff>114300</xdr:colOff>
      <xdr:row>73</xdr:row>
      <xdr:rowOff>635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418987"/>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71252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85615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36970</xdr:rowOff>
    </xdr:from>
    <xdr:to>
      <xdr:col>116</xdr:col>
      <xdr:colOff>114300</xdr:colOff>
      <xdr:row>72</xdr:row>
      <xdr:rowOff>138570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3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59847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2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42837</xdr:rowOff>
    </xdr:from>
    <xdr:to>
      <xdr:col>112</xdr:col>
      <xdr:colOff>38100</xdr:colOff>
      <xdr:row>72</xdr:row>
      <xdr:rowOff>144437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3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160964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16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39789</xdr:rowOff>
    </xdr:from>
    <xdr:to>
      <xdr:col>107</xdr:col>
      <xdr:colOff>101600</xdr:colOff>
      <xdr:row>72</xdr:row>
      <xdr:rowOff>141389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3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157916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1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23787</xdr:rowOff>
    </xdr:from>
    <xdr:to>
      <xdr:col>102</xdr:col>
      <xdr:colOff>165100</xdr:colOff>
      <xdr:row>72</xdr:row>
      <xdr:rowOff>125387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141914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1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121285</xdr:rowOff>
    </xdr:from>
    <xdr:to>
      <xdr:col>98</xdr:col>
      <xdr:colOff>38100</xdr:colOff>
      <xdr:row>73</xdr:row>
      <xdr:rowOff>51435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67962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2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歳出決算額は、住民一人当たり５３</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，６</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円となっている。大きな要因項目である扶助費は住民一人当たり１</a:t>
          </a:r>
          <a:r>
            <a:rPr kumimoji="1" lang="ja-JP" altLang="en-US" sz="1100">
              <a:solidFill>
                <a:schemeClr val="dk1"/>
              </a:solidFill>
              <a:effectLst/>
              <a:latin typeface="+mn-lt"/>
              <a:ea typeface="+mn-ea"/>
              <a:cs typeface="+mn-cs"/>
            </a:rPr>
            <a:t>８１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２０３</a:t>
          </a:r>
          <a:r>
            <a:rPr kumimoji="1" lang="ja-JP" altLang="ja-JP" sz="1100">
              <a:solidFill>
                <a:schemeClr val="dk1"/>
              </a:solidFill>
              <a:effectLst/>
              <a:latin typeface="+mn-lt"/>
              <a:ea typeface="+mn-ea"/>
              <a:cs typeface="+mn-cs"/>
            </a:rPr>
            <a:t>円となっており、類似団体と比べても高い水準にある。生活保護需給率の高さ、障がい者施策の給付費が大きな要因となってはいるが、前年度と比較して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lang="ja-JP" altLang="en-US" sz="1100" b="0" i="0" baseline="0">
              <a:solidFill>
                <a:schemeClr val="dk1"/>
              </a:solidFill>
              <a:effectLst/>
              <a:latin typeface="+mn-lt"/>
              <a:ea typeface="+mn-ea"/>
              <a:cs typeface="+mn-cs"/>
            </a:rPr>
            <a:t>住民税非課税世帯等臨時特別給付金や子育て世帯等臨時特別給付金及び生活保護費が減少し</a:t>
          </a:r>
          <a:r>
            <a:rPr lang="ja-JP" altLang="ja-JP" sz="1100" b="0" i="0" baseline="0">
              <a:solidFill>
                <a:schemeClr val="dk1"/>
              </a:solidFill>
              <a:effectLst/>
              <a:latin typeface="+mn-lt"/>
              <a:ea typeface="+mn-ea"/>
              <a:cs typeface="+mn-cs"/>
            </a:rPr>
            <a:t>たためである。</a:t>
          </a:r>
          <a:r>
            <a:rPr kumimoji="1" lang="ja-JP" altLang="ja-JP" sz="1100">
              <a:solidFill>
                <a:schemeClr val="dk1"/>
              </a:solidFill>
              <a:effectLst/>
              <a:latin typeface="+mn-lt"/>
              <a:ea typeface="+mn-ea"/>
              <a:cs typeface="+mn-cs"/>
            </a:rPr>
            <a:t>また、物件費は、住民一人あたり７</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６０７</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a:t>
          </a:r>
          <a:r>
            <a:rPr lang="ja-JP" altLang="en-US" sz="1100" b="0" i="0" baseline="0">
              <a:solidFill>
                <a:schemeClr val="dk1"/>
              </a:solidFill>
              <a:effectLst/>
              <a:latin typeface="+mn-lt"/>
              <a:ea typeface="+mn-ea"/>
              <a:cs typeface="+mn-cs"/>
            </a:rPr>
            <a:t>新型コロナワクチン接種事業及びＰＣＲ検査センター開設事業が減少したものの、高齢者や子育て世帯を対象とした新規の物価高騰対策の実施及び中学校解体事業を実施したことにより、</a:t>
          </a:r>
          <a:r>
            <a:rPr kumimoji="1" lang="ja-JP" altLang="ja-JP" sz="1100">
              <a:solidFill>
                <a:schemeClr val="dk1"/>
              </a:solidFill>
              <a:effectLst/>
              <a:latin typeface="+mn-lt"/>
              <a:ea typeface="+mn-ea"/>
              <a:cs typeface="+mn-cs"/>
            </a:rPr>
            <a:t>前年度と比較して増加している</a:t>
          </a:r>
          <a:r>
            <a:rPr lang="ja-JP" altLang="ja-JP" sz="1100" b="0" i="0" baseline="0">
              <a:solidFill>
                <a:schemeClr val="dk1"/>
              </a:solidFill>
              <a:effectLst/>
              <a:latin typeface="+mn-lt"/>
              <a:ea typeface="+mn-ea"/>
              <a:cs typeface="+mn-cs"/>
            </a:rPr>
            <a:t>。補助費等は住民一人あたり</a:t>
          </a:r>
          <a:r>
            <a:rPr lang="ja-JP" altLang="en-US" sz="1100" b="0" i="0" baseline="0">
              <a:solidFill>
                <a:schemeClr val="dk1"/>
              </a:solidFill>
              <a:effectLst/>
              <a:latin typeface="+mn-lt"/>
              <a:ea typeface="+mn-ea"/>
              <a:cs typeface="+mn-cs"/>
            </a:rPr>
            <a:t>４０，８３８</a:t>
          </a:r>
          <a:r>
            <a:rPr lang="ja-JP" altLang="ja-JP"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となっており、前年度と比較して増加しているのは、</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年度に実施した</a:t>
          </a:r>
          <a:r>
            <a:rPr lang="ja-JP" altLang="en-US" sz="1100" b="0" i="0" baseline="0">
              <a:solidFill>
                <a:schemeClr val="dk1"/>
              </a:solidFill>
              <a:effectLst/>
              <a:latin typeface="+mn-lt"/>
              <a:ea typeface="+mn-ea"/>
              <a:cs typeface="+mn-cs"/>
            </a:rPr>
            <a:t>新型コロナワクチンや住民税非課税世帯等臨時特別給付金に伴う国庫返納金が増加したこと</a:t>
          </a:r>
          <a:r>
            <a:rPr lang="ja-JP" altLang="ja-JP" sz="1100" b="0" i="0" baseline="0">
              <a:solidFill>
                <a:schemeClr val="dk1"/>
              </a:solidFill>
              <a:effectLst/>
              <a:latin typeface="+mn-lt"/>
              <a:ea typeface="+mn-ea"/>
              <a:cs typeface="+mn-cs"/>
            </a:rPr>
            <a:t>によるものである。普通建設事業費は住民一人あたり</a:t>
          </a:r>
          <a:r>
            <a:rPr lang="ja-JP" altLang="en-US" sz="1100" b="0" i="0" baseline="0">
              <a:solidFill>
                <a:schemeClr val="dk1"/>
              </a:solidFill>
              <a:effectLst/>
              <a:latin typeface="+mn-lt"/>
              <a:ea typeface="+mn-ea"/>
              <a:cs typeface="+mn-cs"/>
            </a:rPr>
            <a:t>４６，０１６</a:t>
          </a:r>
          <a:r>
            <a:rPr lang="ja-JP" altLang="ja-JP" sz="1100" b="0" i="0" baseline="0">
              <a:solidFill>
                <a:schemeClr val="dk1"/>
              </a:solidFill>
              <a:effectLst/>
              <a:latin typeface="+mn-lt"/>
              <a:ea typeface="+mn-ea"/>
              <a:cs typeface="+mn-cs"/>
            </a:rPr>
            <a:t>円となっている。前年度から</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した主な要因は、</a:t>
          </a:r>
          <a:r>
            <a:rPr lang="ja-JP" altLang="en-US" sz="1100" b="0" i="0" baseline="0">
              <a:solidFill>
                <a:schemeClr val="dk1"/>
              </a:solidFill>
              <a:effectLst/>
              <a:latin typeface="+mn-lt"/>
              <a:ea typeface="+mn-ea"/>
              <a:cs typeface="+mn-cs"/>
            </a:rPr>
            <a:t>学校給食共同調理場建設事業</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防災倉庫整備事業</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実施</a:t>
          </a:r>
          <a:r>
            <a:rPr lang="ja-JP" altLang="ja-JP" sz="1100" b="0" i="0" baseline="0">
              <a:solidFill>
                <a:schemeClr val="dk1"/>
              </a:solidFill>
              <a:effectLst/>
              <a:latin typeface="+mn-lt"/>
              <a:ea typeface="+mn-ea"/>
              <a:cs typeface="+mn-cs"/>
            </a:rPr>
            <a:t>に</a:t>
          </a:r>
          <a:r>
            <a:rPr lang="ja-JP" altLang="en-US" sz="1100" b="0" i="0" baseline="0">
              <a:solidFill>
                <a:schemeClr val="dk1"/>
              </a:solidFill>
              <a:effectLst/>
              <a:latin typeface="+mn-lt"/>
              <a:ea typeface="+mn-ea"/>
              <a:cs typeface="+mn-cs"/>
            </a:rPr>
            <a:t>よる</a:t>
          </a:r>
          <a:r>
            <a:rPr lang="ja-JP" altLang="ja-JP" sz="1100" b="0" i="0" baseline="0">
              <a:solidFill>
                <a:schemeClr val="dk1"/>
              </a:solidFill>
              <a:effectLst/>
              <a:latin typeface="+mn-lt"/>
              <a:ea typeface="+mn-ea"/>
              <a:cs typeface="+mn-cs"/>
            </a:rPr>
            <a:t>ものである。</a:t>
          </a:r>
          <a:r>
            <a:rPr lang="ja-JP" altLang="en-US" sz="1100" b="0" i="0" baseline="0">
              <a:solidFill>
                <a:schemeClr val="dk1"/>
              </a:solidFill>
              <a:effectLst/>
              <a:latin typeface="+mn-lt"/>
              <a:ea typeface="+mn-ea"/>
              <a:cs typeface="+mn-cs"/>
            </a:rPr>
            <a:t>公債費は</a:t>
          </a:r>
          <a:r>
            <a:rPr lang="ja-JP" altLang="ja-JP" sz="1100" b="0" i="0" baseline="0">
              <a:solidFill>
                <a:schemeClr val="dk1"/>
              </a:solidFill>
              <a:effectLst/>
              <a:latin typeface="+mn-lt"/>
              <a:ea typeface="+mn-ea"/>
              <a:cs typeface="+mn-cs"/>
            </a:rPr>
            <a:t>住民一人あたり</a:t>
          </a:r>
          <a:r>
            <a:rPr lang="ja-JP" altLang="en-US" sz="1100" b="0" i="0" baseline="0">
              <a:solidFill>
                <a:schemeClr val="dk1"/>
              </a:solidFill>
              <a:effectLst/>
              <a:latin typeface="+mn-lt"/>
              <a:ea typeface="+mn-ea"/>
              <a:cs typeface="+mn-cs"/>
            </a:rPr>
            <a:t>３４，６５２</a:t>
          </a:r>
          <a:r>
            <a:rPr lang="ja-JP" altLang="ja-JP" sz="1100" b="0" i="0" baseline="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となっており、前年度と比較して増加しているのは、</a:t>
          </a:r>
          <a:r>
            <a:rPr lang="ja-JP" altLang="en-US" sz="1100" b="0" i="0" baseline="0">
              <a:solidFill>
                <a:schemeClr val="dk1"/>
              </a:solidFill>
              <a:effectLst/>
              <a:latin typeface="+mn-lt"/>
              <a:ea typeface="+mn-ea"/>
              <a:cs typeface="+mn-cs"/>
            </a:rPr>
            <a:t>亀川地区市営住宅集約建替事業、中学校統合事業の償還開始及び繰上償還によるものである。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113,735
109,289
125.34
61,454,324
60,358,621
695,552
26,794,016
37,318,463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158206</xdr:rowOff>
    </xdr:from>
    <xdr:to>
      <xdr:col>24</xdr:col>
      <xdr:colOff>63500</xdr:colOff>
      <xdr:row>33</xdr:row>
      <xdr:rowOff>95613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4460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68416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105954</xdr:rowOff>
    </xdr:from>
    <xdr:to>
      <xdr:col>19</xdr:col>
      <xdr:colOff>177800</xdr:colOff>
      <xdr:row>32</xdr:row>
      <xdr:rowOff>158206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59235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163121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12337</xdr:rowOff>
    </xdr:from>
    <xdr:to>
      <xdr:col>15</xdr:col>
      <xdr:colOff>50800</xdr:colOff>
      <xdr:row>32</xdr:row>
      <xdr:rowOff>105954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498737"/>
          <a:ext cx="889000" cy="9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1469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10160</xdr:rowOff>
    </xdr:from>
    <xdr:to>
      <xdr:col>10</xdr:col>
      <xdr:colOff>114300</xdr:colOff>
      <xdr:row>32</xdr:row>
      <xdr:rowOff>12337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49656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110870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69504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44813</xdr:rowOff>
    </xdr:from>
    <xdr:to>
      <xdr:col>24</xdr:col>
      <xdr:colOff>114300</xdr:colOff>
      <xdr:row>33</xdr:row>
      <xdr:rowOff>146413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67690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5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107406</xdr:rowOff>
    </xdr:from>
    <xdr:to>
      <xdr:col>20</xdr:col>
      <xdr:colOff>38100</xdr:colOff>
      <xdr:row>33</xdr:row>
      <xdr:rowOff>37556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54083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55154</xdr:rowOff>
    </xdr:from>
    <xdr:to>
      <xdr:col>15</xdr:col>
      <xdr:colOff>101600</xdr:colOff>
      <xdr:row>32</xdr:row>
      <xdr:rowOff>156754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4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1831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1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132987</xdr:rowOff>
    </xdr:from>
    <xdr:to>
      <xdr:col>10</xdr:col>
      <xdr:colOff>165100</xdr:colOff>
      <xdr:row>32</xdr:row>
      <xdr:rowOff>63137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4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79664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2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130810</xdr:rowOff>
    </xdr:from>
    <xdr:to>
      <xdr:col>6</xdr:col>
      <xdr:colOff>38100</xdr:colOff>
      <xdr:row>32</xdr:row>
      <xdr:rowOff>60960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77487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40670</xdr:rowOff>
    </xdr:from>
    <xdr:to>
      <xdr:col>24</xdr:col>
      <xdr:colOff>63500</xdr:colOff>
      <xdr:row>57</xdr:row>
      <xdr:rowOff>41690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13320"/>
          <a:ext cx="8382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156159</xdr:rowOff>
    </xdr:from>
    <xdr:to>
      <xdr:col>19</xdr:col>
      <xdr:colOff>177800</xdr:colOff>
      <xdr:row>57</xdr:row>
      <xdr:rowOff>41690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14459"/>
          <a:ext cx="889000" cy="39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104692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156159</xdr:rowOff>
    </xdr:from>
    <xdr:to>
      <xdr:col>15</xdr:col>
      <xdr:colOff>50800</xdr:colOff>
      <xdr:row>57</xdr:row>
      <xdr:rowOff>82143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14459"/>
          <a:ext cx="889000" cy="4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36533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73667</xdr:rowOff>
    </xdr:from>
    <xdr:to>
      <xdr:col>10</xdr:col>
      <xdr:colOff>114300</xdr:colOff>
      <xdr:row>57</xdr:row>
      <xdr:rowOff>82143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6317"/>
          <a:ext cx="889000" cy="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161320</xdr:rowOff>
    </xdr:from>
    <xdr:to>
      <xdr:col>24</xdr:col>
      <xdr:colOff>114300</xdr:colOff>
      <xdr:row>57</xdr:row>
      <xdr:rowOff>91470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162340</xdr:rowOff>
    </xdr:from>
    <xdr:to>
      <xdr:col>20</xdr:col>
      <xdr:colOff>38100</xdr:colOff>
      <xdr:row>57</xdr:row>
      <xdr:rowOff>92490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83617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105359</xdr:rowOff>
    </xdr:from>
    <xdr:to>
      <xdr:col>15</xdr:col>
      <xdr:colOff>101600</xdr:colOff>
      <xdr:row>55</xdr:row>
      <xdr:rowOff>35509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26636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31343</xdr:rowOff>
    </xdr:from>
    <xdr:to>
      <xdr:col>10</xdr:col>
      <xdr:colOff>165100</xdr:colOff>
      <xdr:row>57</xdr:row>
      <xdr:rowOff>132943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124070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22867</xdr:rowOff>
    </xdr:from>
    <xdr:to>
      <xdr:col>6</xdr:col>
      <xdr:colOff>38100</xdr:colOff>
      <xdr:row>57</xdr:row>
      <xdr:rowOff>124467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115594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127402</xdr:rowOff>
    </xdr:from>
    <xdr:to>
      <xdr:col>24</xdr:col>
      <xdr:colOff>63500</xdr:colOff>
      <xdr:row>72</xdr:row>
      <xdr:rowOff>31504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300352"/>
          <a:ext cx="8382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8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127402</xdr:rowOff>
    </xdr:from>
    <xdr:to>
      <xdr:col>19</xdr:col>
      <xdr:colOff>177800</xdr:colOff>
      <xdr:row>73</xdr:row>
      <xdr:rowOff>23526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300352"/>
          <a:ext cx="889000" cy="2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23526</xdr:rowOff>
    </xdr:from>
    <xdr:to>
      <xdr:col>15</xdr:col>
      <xdr:colOff>50800</xdr:colOff>
      <xdr:row>73</xdr:row>
      <xdr:rowOff>117960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539376"/>
          <a:ext cx="889000" cy="9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81013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117960</xdr:rowOff>
    </xdr:from>
    <xdr:to>
      <xdr:col>10</xdr:col>
      <xdr:colOff>114300</xdr:colOff>
      <xdr:row>74</xdr:row>
      <xdr:rowOff>24471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33810"/>
          <a:ext cx="889000" cy="7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96762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149989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152154</xdr:rowOff>
    </xdr:from>
    <xdr:to>
      <xdr:col>24</xdr:col>
      <xdr:colOff>114300</xdr:colOff>
      <xdr:row>72</xdr:row>
      <xdr:rowOff>82304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3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3581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76602</xdr:rowOff>
    </xdr:from>
    <xdr:to>
      <xdr:col>20</xdr:col>
      <xdr:colOff>38100</xdr:colOff>
      <xdr:row>72</xdr:row>
      <xdr:rowOff>6752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24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23279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02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144176</xdr:rowOff>
    </xdr:from>
    <xdr:to>
      <xdr:col>15</xdr:col>
      <xdr:colOff>101600</xdr:colOff>
      <xdr:row>73</xdr:row>
      <xdr:rowOff>74326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90853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6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67160</xdr:rowOff>
    </xdr:from>
    <xdr:to>
      <xdr:col>10</xdr:col>
      <xdr:colOff>165100</xdr:colOff>
      <xdr:row>73</xdr:row>
      <xdr:rowOff>168760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5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13837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145121</xdr:rowOff>
    </xdr:from>
    <xdr:to>
      <xdr:col>6</xdr:col>
      <xdr:colOff>38100</xdr:colOff>
      <xdr:row>74</xdr:row>
      <xdr:rowOff>75271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6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91798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3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85316</xdr:rowOff>
    </xdr:from>
    <xdr:to>
      <xdr:col>24</xdr:col>
      <xdr:colOff>63500</xdr:colOff>
      <xdr:row>93</xdr:row>
      <xdr:rowOff>150284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030166"/>
          <a:ext cx="8382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71488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85316</xdr:rowOff>
    </xdr:from>
    <xdr:to>
      <xdr:col>19</xdr:col>
      <xdr:colOff>177800</xdr:colOff>
      <xdr:row>97</xdr:row>
      <xdr:rowOff>59187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30166"/>
          <a:ext cx="889000" cy="65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41130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59187</xdr:rowOff>
    </xdr:from>
    <xdr:to>
      <xdr:col>15</xdr:col>
      <xdr:colOff>50800</xdr:colOff>
      <xdr:row>97</xdr:row>
      <xdr:rowOff>95489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89837"/>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132888</xdr:rowOff>
    </xdr:from>
    <xdr:to>
      <xdr:col>10</xdr:col>
      <xdr:colOff>114300</xdr:colOff>
      <xdr:row>97</xdr:row>
      <xdr:rowOff>95489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20638"/>
          <a:ext cx="889000" cy="30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2084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0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122361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9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34516</xdr:rowOff>
    </xdr:from>
    <xdr:to>
      <xdr:col>20</xdr:col>
      <xdr:colOff>38100</xdr:colOff>
      <xdr:row>93</xdr:row>
      <xdr:rowOff>136116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7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152643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75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8387</xdr:rowOff>
    </xdr:from>
    <xdr:to>
      <xdr:col>15</xdr:col>
      <xdr:colOff>101600</xdr:colOff>
      <xdr:row>97</xdr:row>
      <xdr:rowOff>109987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101114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3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44689</xdr:rowOff>
    </xdr:from>
    <xdr:to>
      <xdr:col>10</xdr:col>
      <xdr:colOff>165100</xdr:colOff>
      <xdr:row>97</xdr:row>
      <xdr:rowOff>146289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137416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6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82088</xdr:rowOff>
    </xdr:from>
    <xdr:to>
      <xdr:col>6</xdr:col>
      <xdr:colOff>38100</xdr:colOff>
      <xdr:row>96</xdr:row>
      <xdr:rowOff>12238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28765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14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17018</xdr:rowOff>
    </xdr:from>
    <xdr:to>
      <xdr:col>55</xdr:col>
      <xdr:colOff>0</xdr:colOff>
      <xdr:row>37</xdr:row>
      <xdr:rowOff>165227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60668"/>
          <a:ext cx="8382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21988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65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168656</xdr:rowOff>
    </xdr:from>
    <xdr:to>
      <xdr:col>50</xdr:col>
      <xdr:colOff>114300</xdr:colOff>
      <xdr:row>37</xdr:row>
      <xdr:rowOff>165227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826506"/>
          <a:ext cx="889000" cy="6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168656</xdr:rowOff>
    </xdr:from>
    <xdr:to>
      <xdr:col>45</xdr:col>
      <xdr:colOff>177800</xdr:colOff>
      <xdr:row>37</xdr:row>
      <xdr:rowOff>89027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826506"/>
          <a:ext cx="889000" cy="6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136669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89027</xdr:rowOff>
    </xdr:from>
    <xdr:to>
      <xdr:col>41</xdr:col>
      <xdr:colOff>50800</xdr:colOff>
      <xdr:row>37</xdr:row>
      <xdr:rowOff>164846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432677"/>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137668</xdr:rowOff>
    </xdr:from>
    <xdr:to>
      <xdr:col>55</xdr:col>
      <xdr:colOff>50800</xdr:colOff>
      <xdr:row>37</xdr:row>
      <xdr:rowOff>67818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160545</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6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114427</xdr:rowOff>
    </xdr:from>
    <xdr:to>
      <xdr:col>50</xdr:col>
      <xdr:colOff>165100</xdr:colOff>
      <xdr:row>38</xdr:row>
      <xdr:rowOff>44577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35704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50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117856</xdr:rowOff>
    </xdr:from>
    <xdr:to>
      <xdr:col>46</xdr:col>
      <xdr:colOff>38100</xdr:colOff>
      <xdr:row>34</xdr:row>
      <xdr:rowOff>48006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64533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55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38227</xdr:rowOff>
    </xdr:from>
    <xdr:to>
      <xdr:col>41</xdr:col>
      <xdr:colOff>101600</xdr:colOff>
      <xdr:row>37</xdr:row>
      <xdr:rowOff>139827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130954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4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114046</xdr:rowOff>
    </xdr:from>
    <xdr:to>
      <xdr:col>36</xdr:col>
      <xdr:colOff>165100</xdr:colOff>
      <xdr:row>38</xdr:row>
      <xdr:rowOff>44196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35323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128224</xdr:rowOff>
    </xdr:from>
    <xdr:to>
      <xdr:col>55</xdr:col>
      <xdr:colOff>0</xdr:colOff>
      <xdr:row>57</xdr:row>
      <xdr:rowOff>166629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900874"/>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166629</xdr:rowOff>
    </xdr:from>
    <xdr:to>
      <xdr:col>50</xdr:col>
      <xdr:colOff>114300</xdr:colOff>
      <xdr:row>58</xdr:row>
      <xdr:rowOff>7707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39279"/>
          <a:ext cx="8890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7707</xdr:rowOff>
    </xdr:from>
    <xdr:to>
      <xdr:col>45</xdr:col>
      <xdr:colOff>177800</xdr:colOff>
      <xdr:row>58</xdr:row>
      <xdr:rowOff>16028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5180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16028</xdr:rowOff>
    </xdr:from>
    <xdr:to>
      <xdr:col>41</xdr:col>
      <xdr:colOff>50800</xdr:colOff>
      <xdr:row>58</xdr:row>
      <xdr:rowOff>21194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60128"/>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77424</xdr:rowOff>
    </xdr:from>
    <xdr:to>
      <xdr:col>55</xdr:col>
      <xdr:colOff>50800</xdr:colOff>
      <xdr:row>58</xdr:row>
      <xdr:rowOff>7574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55851</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2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115829</xdr:rowOff>
    </xdr:from>
    <xdr:to>
      <xdr:col>50</xdr:col>
      <xdr:colOff>165100</xdr:colOff>
      <xdr:row>58</xdr:row>
      <xdr:rowOff>45979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37106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998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128357</xdr:rowOff>
    </xdr:from>
    <xdr:to>
      <xdr:col>46</xdr:col>
      <xdr:colOff>38100</xdr:colOff>
      <xdr:row>58</xdr:row>
      <xdr:rowOff>58507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49634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99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136678</xdr:rowOff>
    </xdr:from>
    <xdr:to>
      <xdr:col>41</xdr:col>
      <xdr:colOff>101600</xdr:colOff>
      <xdr:row>58</xdr:row>
      <xdr:rowOff>66828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57955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00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141844</xdr:rowOff>
    </xdr:from>
    <xdr:to>
      <xdr:col>36</xdr:col>
      <xdr:colOff>165100</xdr:colOff>
      <xdr:row>58</xdr:row>
      <xdr:rowOff>71994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63121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0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158919</xdr:rowOff>
    </xdr:from>
    <xdr:to>
      <xdr:col>55</xdr:col>
      <xdr:colOff>0</xdr:colOff>
      <xdr:row>77</xdr:row>
      <xdr:rowOff>162609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60569"/>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3923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77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137413</xdr:rowOff>
    </xdr:from>
    <xdr:to>
      <xdr:col>50</xdr:col>
      <xdr:colOff>114300</xdr:colOff>
      <xdr:row>77</xdr:row>
      <xdr:rowOff>162609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39063"/>
          <a:ext cx="8890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101649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7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137413</xdr:rowOff>
    </xdr:from>
    <xdr:to>
      <xdr:col>45</xdr:col>
      <xdr:colOff>177800</xdr:colOff>
      <xdr:row>78</xdr:row>
      <xdr:rowOff>73144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39063"/>
          <a:ext cx="889000" cy="10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89240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73144</xdr:rowOff>
    </xdr:from>
    <xdr:to>
      <xdr:col>41</xdr:col>
      <xdr:colOff>50800</xdr:colOff>
      <xdr:row>78</xdr:row>
      <xdr:rowOff>132614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46244"/>
          <a:ext cx="889000" cy="5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26130</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31698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108119</xdr:rowOff>
    </xdr:from>
    <xdr:to>
      <xdr:col>55</xdr:col>
      <xdr:colOff>50800</xdr:colOff>
      <xdr:row>78</xdr:row>
      <xdr:rowOff>38269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130996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6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111809</xdr:rowOff>
    </xdr:from>
    <xdr:to>
      <xdr:col>50</xdr:col>
      <xdr:colOff>165100</xdr:colOff>
      <xdr:row>78</xdr:row>
      <xdr:rowOff>41959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58486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8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86613</xdr:rowOff>
    </xdr:from>
    <xdr:to>
      <xdr:col>46</xdr:col>
      <xdr:colOff>38100</xdr:colOff>
      <xdr:row>78</xdr:row>
      <xdr:rowOff>16763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33290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6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22344</xdr:rowOff>
    </xdr:from>
    <xdr:to>
      <xdr:col>41</xdr:col>
      <xdr:colOff>101600</xdr:colOff>
      <xdr:row>78</xdr:row>
      <xdr:rowOff>123944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140471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7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81814</xdr:rowOff>
    </xdr:from>
    <xdr:to>
      <xdr:col>36</xdr:col>
      <xdr:colOff>165100</xdr:colOff>
      <xdr:row>79</xdr:row>
      <xdr:rowOff>11964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28491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2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38692</xdr:rowOff>
    </xdr:from>
    <xdr:to>
      <xdr:col>55</xdr:col>
      <xdr:colOff>0</xdr:colOff>
      <xdr:row>97</xdr:row>
      <xdr:rowOff>128857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69342"/>
          <a:ext cx="838200" cy="9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133919</xdr:rowOff>
    </xdr:from>
    <xdr:to>
      <xdr:col>50</xdr:col>
      <xdr:colOff>114300</xdr:colOff>
      <xdr:row>97</xdr:row>
      <xdr:rowOff>38692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93119"/>
          <a:ext cx="889000" cy="7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157754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78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133919</xdr:rowOff>
    </xdr:from>
    <xdr:to>
      <xdr:col>45</xdr:col>
      <xdr:colOff>177800</xdr:colOff>
      <xdr:row>98</xdr:row>
      <xdr:rowOff>88379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93119"/>
          <a:ext cx="889000" cy="29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11124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81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88379</xdr:rowOff>
    </xdr:from>
    <xdr:to>
      <xdr:col>41</xdr:col>
      <xdr:colOff>50800</xdr:colOff>
      <xdr:row>98</xdr:row>
      <xdr:rowOff>151033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90479"/>
          <a:ext cx="889000" cy="6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78057</xdr:rowOff>
    </xdr:from>
    <xdr:to>
      <xdr:col>55</xdr:col>
      <xdr:colOff>50800</xdr:colOff>
      <xdr:row>98</xdr:row>
      <xdr:rowOff>8207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56484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8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159342</xdr:rowOff>
    </xdr:from>
    <xdr:to>
      <xdr:col>50</xdr:col>
      <xdr:colOff>165100</xdr:colOff>
      <xdr:row>97</xdr:row>
      <xdr:rowOff>89492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106019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9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83119</xdr:rowOff>
    </xdr:from>
    <xdr:to>
      <xdr:col>46</xdr:col>
      <xdr:colOff>38100</xdr:colOff>
      <xdr:row>97</xdr:row>
      <xdr:rowOff>13269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29796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37579</xdr:rowOff>
    </xdr:from>
    <xdr:to>
      <xdr:col>41</xdr:col>
      <xdr:colOff>101600</xdr:colOff>
      <xdr:row>98</xdr:row>
      <xdr:rowOff>139179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130306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100233</xdr:rowOff>
    </xdr:from>
    <xdr:to>
      <xdr:col>36</xdr:col>
      <xdr:colOff>165100</xdr:colOff>
      <xdr:row>99</xdr:row>
      <xdr:rowOff>30383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21510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9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114364</xdr:rowOff>
    </xdr:from>
    <xdr:to>
      <xdr:col>85</xdr:col>
      <xdr:colOff>127000</xdr:colOff>
      <xdr:row>36</xdr:row>
      <xdr:rowOff>164084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115114"/>
          <a:ext cx="838200" cy="22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61961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9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164084</xdr:rowOff>
    </xdr:from>
    <xdr:to>
      <xdr:col>81</xdr:col>
      <xdr:colOff>50800</xdr:colOff>
      <xdr:row>37</xdr:row>
      <xdr:rowOff>71120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336284"/>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41116</xdr:rowOff>
    </xdr:from>
    <xdr:to>
      <xdr:col>76</xdr:col>
      <xdr:colOff>114300</xdr:colOff>
      <xdr:row>37</xdr:row>
      <xdr:rowOff>71120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384766"/>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89012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7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41116</xdr:rowOff>
    </xdr:from>
    <xdr:to>
      <xdr:col>71</xdr:col>
      <xdr:colOff>177800</xdr:colOff>
      <xdr:row>37</xdr:row>
      <xdr:rowOff>60357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84766"/>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109015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160259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1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63564</xdr:rowOff>
    </xdr:from>
    <xdr:to>
      <xdr:col>85</xdr:col>
      <xdr:colOff>177800</xdr:colOff>
      <xdr:row>35</xdr:row>
      <xdr:rowOff>165164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41991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04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113284</xdr:rowOff>
    </xdr:from>
    <xdr:to>
      <xdr:col>81</xdr:col>
      <xdr:colOff>101600</xdr:colOff>
      <xdr:row>37</xdr:row>
      <xdr:rowOff>43434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34561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20320</xdr:rowOff>
    </xdr:from>
    <xdr:to>
      <xdr:col>76</xdr:col>
      <xdr:colOff>165100</xdr:colOff>
      <xdr:row>37</xdr:row>
      <xdr:rowOff>121920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113047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4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161766</xdr:rowOff>
    </xdr:from>
    <xdr:to>
      <xdr:col>72</xdr:col>
      <xdr:colOff>38100</xdr:colOff>
      <xdr:row>37</xdr:row>
      <xdr:rowOff>91916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83043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4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9557</xdr:rowOff>
    </xdr:from>
    <xdr:to>
      <xdr:col>67</xdr:col>
      <xdr:colOff>101600</xdr:colOff>
      <xdr:row>37</xdr:row>
      <xdr:rowOff>111157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5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102284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4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141666</xdr:rowOff>
    </xdr:from>
    <xdr:to>
      <xdr:col>85</xdr:col>
      <xdr:colOff>127000</xdr:colOff>
      <xdr:row>56</xdr:row>
      <xdr:rowOff>132270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71416"/>
          <a:ext cx="838200" cy="16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106279</xdr:rowOff>
    </xdr:from>
    <xdr:to>
      <xdr:col>81</xdr:col>
      <xdr:colOff>50800</xdr:colOff>
      <xdr:row>56</xdr:row>
      <xdr:rowOff>132270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193129"/>
          <a:ext cx="889000" cy="54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106279</xdr:rowOff>
    </xdr:from>
    <xdr:to>
      <xdr:col>76</xdr:col>
      <xdr:colOff>114300</xdr:colOff>
      <xdr:row>57</xdr:row>
      <xdr:rowOff>9421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193129"/>
          <a:ext cx="889000" cy="58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9421</xdr:rowOff>
    </xdr:from>
    <xdr:to>
      <xdr:col>71</xdr:col>
      <xdr:colOff>177800</xdr:colOff>
      <xdr:row>57</xdr:row>
      <xdr:rowOff>65153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82071"/>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90866</xdr:rowOff>
    </xdr:from>
    <xdr:to>
      <xdr:col>85</xdr:col>
      <xdr:colOff>177800</xdr:colOff>
      <xdr:row>56</xdr:row>
      <xdr:rowOff>21016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69293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9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81470</xdr:rowOff>
    </xdr:from>
    <xdr:to>
      <xdr:col>81</xdr:col>
      <xdr:colOff>101600</xdr:colOff>
      <xdr:row>57</xdr:row>
      <xdr:rowOff>11620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55479</xdr:rowOff>
    </xdr:from>
    <xdr:to>
      <xdr:col>76</xdr:col>
      <xdr:colOff>165100</xdr:colOff>
      <xdr:row>53</xdr:row>
      <xdr:rowOff>157079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1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2156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9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130071</xdr:rowOff>
    </xdr:from>
    <xdr:to>
      <xdr:col>72</xdr:col>
      <xdr:colOff>38100</xdr:colOff>
      <xdr:row>57</xdr:row>
      <xdr:rowOff>60221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51348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2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14353</xdr:rowOff>
    </xdr:from>
    <xdr:to>
      <xdr:col>67</xdr:col>
      <xdr:colOff>101600</xdr:colOff>
      <xdr:row>57</xdr:row>
      <xdr:rowOff>115953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8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107080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7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144653</xdr:rowOff>
    </xdr:from>
    <xdr:to>
      <xdr:col>85</xdr:col>
      <xdr:colOff>127000</xdr:colOff>
      <xdr:row>79</xdr:row>
      <xdr:rowOff>8128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17753"/>
          <a:ext cx="838200"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156972</xdr:rowOff>
    </xdr:from>
    <xdr:to>
      <xdr:col>81</xdr:col>
      <xdr:colOff>50800</xdr:colOff>
      <xdr:row>79</xdr:row>
      <xdr:rowOff>8128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30072"/>
          <a:ext cx="8890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156972</xdr:rowOff>
    </xdr:from>
    <xdr:to>
      <xdr:col>76</xdr:col>
      <xdr:colOff>114300</xdr:colOff>
      <xdr:row>79</xdr:row>
      <xdr:rowOff>14732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30072"/>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118490</xdr:rowOff>
    </xdr:from>
    <xdr:to>
      <xdr:col>71</xdr:col>
      <xdr:colOff>177800</xdr:colOff>
      <xdr:row>79</xdr:row>
      <xdr:rowOff>14732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491590"/>
          <a:ext cx="889000" cy="6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93853</xdr:rowOff>
    </xdr:from>
    <xdr:to>
      <xdr:col>85</xdr:col>
      <xdr:colOff>177800</xdr:colOff>
      <xdr:row>79</xdr:row>
      <xdr:rowOff>24003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54373</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27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128778</xdr:rowOff>
    </xdr:from>
    <xdr:to>
      <xdr:col>81</xdr:col>
      <xdr:colOff>101600</xdr:colOff>
      <xdr:row>79</xdr:row>
      <xdr:rowOff>58928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50055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94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106172</xdr:rowOff>
    </xdr:from>
    <xdr:to>
      <xdr:col>76</xdr:col>
      <xdr:colOff>165100</xdr:colOff>
      <xdr:row>79</xdr:row>
      <xdr:rowOff>36322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27449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7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135382</xdr:rowOff>
    </xdr:from>
    <xdr:to>
      <xdr:col>72</xdr:col>
      <xdr:colOff>38100</xdr:colOff>
      <xdr:row>79</xdr:row>
      <xdr:rowOff>65532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56659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0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67690</xdr:rowOff>
    </xdr:from>
    <xdr:to>
      <xdr:col>67</xdr:col>
      <xdr:colOff>101600</xdr:colOff>
      <xdr:row>78</xdr:row>
      <xdr:rowOff>169290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160417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533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70129</xdr:rowOff>
    </xdr:from>
    <xdr:to>
      <xdr:col>85</xdr:col>
      <xdr:colOff>127000</xdr:colOff>
      <xdr:row>95</xdr:row>
      <xdr:rowOff>133186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357879"/>
          <a:ext cx="838200" cy="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170330</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86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133186</xdr:rowOff>
    </xdr:from>
    <xdr:to>
      <xdr:col>81</xdr:col>
      <xdr:colOff>50800</xdr:colOff>
      <xdr:row>96</xdr:row>
      <xdr:rowOff>40393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20936"/>
          <a:ext cx="889000" cy="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40393</xdr:rowOff>
    </xdr:from>
    <xdr:to>
      <xdr:col>76</xdr:col>
      <xdr:colOff>114300</xdr:colOff>
      <xdr:row>96</xdr:row>
      <xdr:rowOff>45765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4995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23037</xdr:rowOff>
    </xdr:from>
    <xdr:to>
      <xdr:col>71</xdr:col>
      <xdr:colOff>177800</xdr:colOff>
      <xdr:row>96</xdr:row>
      <xdr:rowOff>45765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82237"/>
          <a:ext cx="8890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19329</xdr:rowOff>
    </xdr:from>
    <xdr:to>
      <xdr:col>85</xdr:col>
      <xdr:colOff>177800</xdr:colOff>
      <xdr:row>95</xdr:row>
      <xdr:rowOff>120929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42206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15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82386</xdr:rowOff>
    </xdr:from>
    <xdr:to>
      <xdr:col>81</xdr:col>
      <xdr:colOff>101600</xdr:colOff>
      <xdr:row>96</xdr:row>
      <xdr:rowOff>12536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3663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161043</xdr:rowOff>
    </xdr:from>
    <xdr:to>
      <xdr:col>76</xdr:col>
      <xdr:colOff>165100</xdr:colOff>
      <xdr:row>96</xdr:row>
      <xdr:rowOff>91193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82320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166415</xdr:rowOff>
    </xdr:from>
    <xdr:to>
      <xdr:col>72</xdr:col>
      <xdr:colOff>38100</xdr:colOff>
      <xdr:row>96</xdr:row>
      <xdr:rowOff>96565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87692</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143687</xdr:rowOff>
    </xdr:from>
    <xdr:to>
      <xdr:col>67</xdr:col>
      <xdr:colOff>101600</xdr:colOff>
      <xdr:row>96</xdr:row>
      <xdr:rowOff>73837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64964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77064</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592164"/>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77064</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659216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157395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672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26264</xdr:rowOff>
    </xdr:from>
    <xdr:to>
      <xdr:col>112</xdr:col>
      <xdr:colOff>38100</xdr:colOff>
      <xdr:row>38</xdr:row>
      <xdr:rowOff>127864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民生費は、自立支援給付費</a:t>
          </a:r>
          <a:r>
            <a:rPr kumimoji="1" lang="ja-JP" altLang="en-US" sz="1100">
              <a:solidFill>
                <a:schemeClr val="dk1"/>
              </a:solidFill>
              <a:effectLst/>
              <a:latin typeface="+mn-lt"/>
              <a:ea typeface="+mn-ea"/>
              <a:cs typeface="+mn-cs"/>
            </a:rPr>
            <a:t>、保育所運営事業費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が増加したものの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生活保護扶助費の減少、</a:t>
          </a:r>
          <a:r>
            <a:rPr kumimoji="1" lang="ja-JP" altLang="ja-JP" sz="1100">
              <a:solidFill>
                <a:schemeClr val="dk1"/>
              </a:solidFill>
              <a:effectLst/>
              <a:latin typeface="+mn-lt"/>
              <a:ea typeface="+mn-ea"/>
              <a:cs typeface="+mn-cs"/>
            </a:rPr>
            <a:t>子育て世帯等臨時特例給付金支給事業の終了</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衛生費は、新型コロナウイルスワクチン接種事業の</a:t>
          </a:r>
          <a:r>
            <a:rPr kumimoji="1" lang="ja-JP" altLang="en-US" sz="1100">
              <a:solidFill>
                <a:schemeClr val="dk1"/>
              </a:solidFill>
              <a:effectLst/>
              <a:latin typeface="+mn-lt"/>
              <a:ea typeface="+mn-ea"/>
              <a:cs typeface="+mn-cs"/>
            </a:rPr>
            <a:t>事業規模縮小</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労働費は、</a:t>
          </a:r>
          <a:r>
            <a:rPr kumimoji="1" lang="ja-JP" altLang="en-US" sz="1100">
              <a:solidFill>
                <a:schemeClr val="dk1"/>
              </a:solidFill>
              <a:effectLst/>
              <a:latin typeface="+mn-lt"/>
              <a:ea typeface="+mn-ea"/>
              <a:cs typeface="+mn-cs"/>
            </a:rPr>
            <a:t>シルバー人材センター解体事業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に伴い、前年度より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消防本部外壁改修事業や備蓄倉庫整備事業の実施に</a:t>
          </a:r>
          <a:r>
            <a:rPr kumimoji="1" lang="ja-JP" altLang="ja-JP" sz="1100">
              <a:solidFill>
                <a:schemeClr val="dk1"/>
              </a:solidFill>
              <a:effectLst/>
              <a:latin typeface="+mn-lt"/>
              <a:ea typeface="+mn-ea"/>
              <a:cs typeface="+mn-cs"/>
            </a:rPr>
            <a:t>伴い、前年度より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教育費は、</a:t>
          </a:r>
          <a:r>
            <a:rPr kumimoji="1" lang="ja-JP" altLang="en-US" sz="1100">
              <a:solidFill>
                <a:schemeClr val="dk1"/>
              </a:solidFill>
              <a:effectLst/>
              <a:latin typeface="+mn-lt"/>
              <a:ea typeface="+mn-ea"/>
              <a:cs typeface="+mn-cs"/>
            </a:rPr>
            <a:t>学校給食共同調理場建設事業や学校給食費負担軽減事業の実施</a:t>
          </a:r>
          <a:r>
            <a:rPr kumimoji="1" lang="ja-JP" altLang="ja-JP" sz="1100">
              <a:solidFill>
                <a:schemeClr val="dk1"/>
              </a:solidFill>
              <a:effectLst/>
              <a:latin typeface="+mn-lt"/>
              <a:ea typeface="+mn-ea"/>
              <a:cs typeface="+mn-cs"/>
            </a:rPr>
            <a:t>に伴い、前年度より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実質収支比率については、令和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％となり、前年度を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年度においては扶助費等</a:t>
          </a:r>
          <a:r>
            <a:rPr kumimoji="1" lang="ja-JP" altLang="en-US" sz="1100">
              <a:solidFill>
                <a:schemeClr val="dk1"/>
              </a:solidFill>
              <a:effectLst/>
              <a:latin typeface="+mn-lt"/>
              <a:ea typeface="+mn-ea"/>
              <a:cs typeface="+mn-cs"/>
            </a:rPr>
            <a:t>の減少に伴い、歳出は減少</a:t>
          </a:r>
          <a:r>
            <a:rPr kumimoji="1" lang="ja-JP" altLang="ja-JP" sz="1100">
              <a:solidFill>
                <a:schemeClr val="dk1"/>
              </a:solidFill>
              <a:effectLst/>
              <a:latin typeface="+mn-lt"/>
              <a:ea typeface="+mn-ea"/>
              <a:cs typeface="+mn-cs"/>
            </a:rPr>
            <a:t>したものの、</a:t>
          </a:r>
          <a:r>
            <a:rPr kumimoji="1" lang="ja-JP" altLang="en-US" sz="1100">
              <a:solidFill>
                <a:schemeClr val="dk1"/>
              </a:solidFill>
              <a:effectLst/>
              <a:latin typeface="+mn-lt"/>
              <a:ea typeface="+mn-ea"/>
              <a:cs typeface="+mn-cs"/>
            </a:rPr>
            <a:t>臨時財政対策債等の減少</a:t>
          </a:r>
          <a:r>
            <a:rPr kumimoji="1" lang="ja-JP" altLang="ja-JP" sz="1100">
              <a:solidFill>
                <a:schemeClr val="dk1"/>
              </a:solidFill>
              <a:effectLst/>
              <a:latin typeface="+mn-lt"/>
              <a:ea typeface="+mn-ea"/>
              <a:cs typeface="+mn-cs"/>
            </a:rPr>
            <a:t>に伴</a:t>
          </a:r>
          <a:r>
            <a:rPr kumimoji="1" lang="ja-JP" altLang="en-US" sz="1100">
              <a:solidFill>
                <a:schemeClr val="dk1"/>
              </a:solidFill>
              <a:effectLst/>
              <a:latin typeface="+mn-lt"/>
              <a:ea typeface="+mn-ea"/>
              <a:cs typeface="+mn-cs"/>
            </a:rPr>
            <a:t>う歳入の減少が、歳出の減少を上回ったことにより、１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財政調整基金や実質単年度収支については、収支改善を図ることにより適正水準を確保する。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連結実質赤字額はなく、良好な状態である。今後も持続可能な財政基盤の確立に向けて、不断の経営努力を行う。</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eppu\fileserver\&#25919;&#31574;&#25512;&#36914;&#35506;&#36001;&#25919;&#20418;\01&#36001;&#25919;&#20418;\0040%20%20&#36001;&#25919;&#29366;&#27841;&#36039;&#26009;&#38598;\R4&#27770;&#31639;\99HP&#20844;&#34920;\&#12304;&#36001;&#25919;&#29366;&#27841;&#36039;&#26009;&#38598;&#12305;_442020_&#21029;&#24220;&#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64.2</v>
          </cell>
          <cell r="BX53">
            <v>63.8</v>
          </cell>
          <cell r="CF53">
            <v>62.4</v>
          </cell>
          <cell r="CN53">
            <v>63.5</v>
          </cell>
          <cell r="CV53">
            <v>64.7</v>
          </cell>
        </row>
        <row r="55">
          <cell r="AN55" t="str">
            <v>類似団体内平均値</v>
          </cell>
          <cell r="BP55">
            <v>5</v>
          </cell>
          <cell r="BX55">
            <v>5.4</v>
          </cell>
          <cell r="CF55">
            <v>3.9</v>
          </cell>
          <cell r="CN55">
            <v>0</v>
          </cell>
          <cell r="CV55">
            <v>0</v>
          </cell>
        </row>
        <row r="57">
          <cell r="BP57">
            <v>61.6</v>
          </cell>
          <cell r="BX57">
            <v>62.5</v>
          </cell>
          <cell r="CF57">
            <v>63.1</v>
          </cell>
          <cell r="CN57">
            <v>63.2</v>
          </cell>
          <cell r="CV57">
            <v>64.2</v>
          </cell>
        </row>
        <row r="72">
          <cell r="BP72" t="str">
            <v>H30</v>
          </cell>
          <cell r="BX72" t="str">
            <v>R01</v>
          </cell>
          <cell r="CF72" t="str">
            <v>R02</v>
          </cell>
          <cell r="CN72" t="str">
            <v>R03</v>
          </cell>
          <cell r="CV72" t="str">
            <v>R04</v>
          </cell>
        </row>
        <row r="73">
          <cell r="AN73" t="str">
            <v>当該団体値</v>
          </cell>
        </row>
        <row r="75">
          <cell r="BP75">
            <v>3.1</v>
          </cell>
          <cell r="BX75">
            <v>3.2</v>
          </cell>
          <cell r="CF75">
            <v>2.8</v>
          </cell>
          <cell r="CN75">
            <v>2.9</v>
          </cell>
          <cell r="CV75">
            <v>3.5</v>
          </cell>
        </row>
        <row r="77">
          <cell r="AN77" t="str">
            <v>類似団体内平均値</v>
          </cell>
          <cell r="BP77">
            <v>5</v>
          </cell>
          <cell r="BX77">
            <v>5.4</v>
          </cell>
          <cell r="CF77">
            <v>3.9</v>
          </cell>
          <cell r="CN77">
            <v>0</v>
          </cell>
          <cell r="CV77">
            <v>0</v>
          </cell>
        </row>
        <row r="79">
          <cell r="BP79">
            <v>4.5</v>
          </cell>
          <cell r="BX79">
            <v>4.2</v>
          </cell>
          <cell r="CF79">
            <v>4.2</v>
          </cell>
          <cell r="CN79">
            <v>4.5</v>
          </cell>
          <cell r="CV79">
            <v>4.5999999999999996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R6" zoomScale="55" zoomScaleNormal="55" workbookViewId="0">
      <selection activeCell="DF44" sqref="DF44"/>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61454324</v>
      </c>
      <c r="BO4" s="449"/>
      <c r="BP4" s="449"/>
      <c r="BQ4" s="449"/>
      <c r="BR4" s="449"/>
      <c r="BS4" s="449"/>
      <c r="BT4" s="449"/>
      <c r="BU4" s="450"/>
      <c r="BV4" s="448">
        <v>62357558</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2.6</v>
      </c>
      <c r="CU4" s="589"/>
      <c r="CV4" s="589"/>
      <c r="CW4" s="589"/>
      <c r="CX4" s="589"/>
      <c r="CY4" s="589"/>
      <c r="CZ4" s="589"/>
      <c r="DA4" s="590"/>
      <c r="DB4" s="588">
        <v>3.9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60358621</v>
      </c>
      <c r="BO5" s="420"/>
      <c r="BP5" s="420"/>
      <c r="BQ5" s="420"/>
      <c r="BR5" s="420"/>
      <c r="BS5" s="420"/>
      <c r="BT5" s="420"/>
      <c r="BU5" s="421"/>
      <c r="BV5" s="419">
        <v>60661089</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96.1</v>
      </c>
      <c r="CU5" s="417"/>
      <c r="CV5" s="417"/>
      <c r="CW5" s="417"/>
      <c r="CX5" s="417"/>
      <c r="CY5" s="417"/>
      <c r="CZ5" s="417"/>
      <c r="DA5" s="418"/>
      <c r="DB5" s="416">
        <v>91.1</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96</v>
      </c>
      <c r="AV6" s="478"/>
      <c r="AW6" s="478"/>
      <c r="AX6" s="478"/>
      <c r="AY6" s="433" t="s">
        <v>104</v>
      </c>
      <c r="AZ6" s="434"/>
      <c r="BA6" s="434"/>
      <c r="BB6" s="434"/>
      <c r="BC6" s="434"/>
      <c r="BD6" s="434"/>
      <c r="BE6" s="434"/>
      <c r="BF6" s="434"/>
      <c r="BG6" s="434"/>
      <c r="BH6" s="434"/>
      <c r="BI6" s="434"/>
      <c r="BJ6" s="434"/>
      <c r="BK6" s="434"/>
      <c r="BL6" s="434"/>
      <c r="BM6" s="435"/>
      <c r="BN6" s="419">
        <v>1095703</v>
      </c>
      <c r="BO6" s="420"/>
      <c r="BP6" s="420"/>
      <c r="BQ6" s="420"/>
      <c r="BR6" s="420"/>
      <c r="BS6" s="420"/>
      <c r="BT6" s="420"/>
      <c r="BU6" s="421"/>
      <c r="BV6" s="419">
        <v>1696469</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97.8</v>
      </c>
      <c r="CU6" s="563"/>
      <c r="CV6" s="563"/>
      <c r="CW6" s="563"/>
      <c r="CX6" s="563"/>
      <c r="CY6" s="563"/>
      <c r="CZ6" s="563"/>
      <c r="DA6" s="564"/>
      <c r="DB6" s="562">
        <v>96.7</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96</v>
      </c>
      <c r="AV7" s="478"/>
      <c r="AW7" s="478"/>
      <c r="AX7" s="478"/>
      <c r="AY7" s="433" t="s">
        <v>107</v>
      </c>
      <c r="AZ7" s="434"/>
      <c r="BA7" s="434"/>
      <c r="BB7" s="434"/>
      <c r="BC7" s="434"/>
      <c r="BD7" s="434"/>
      <c r="BE7" s="434"/>
      <c r="BF7" s="434"/>
      <c r="BG7" s="434"/>
      <c r="BH7" s="434"/>
      <c r="BI7" s="434"/>
      <c r="BJ7" s="434"/>
      <c r="BK7" s="434"/>
      <c r="BL7" s="434"/>
      <c r="BM7" s="435"/>
      <c r="BN7" s="419">
        <v>400151</v>
      </c>
      <c r="BO7" s="420"/>
      <c r="BP7" s="420"/>
      <c r="BQ7" s="420"/>
      <c r="BR7" s="420"/>
      <c r="BS7" s="420"/>
      <c r="BT7" s="420"/>
      <c r="BU7" s="421"/>
      <c r="BV7" s="419">
        <v>652115</v>
      </c>
      <c r="BW7" s="420"/>
      <c r="BX7" s="420"/>
      <c r="BY7" s="420"/>
      <c r="BZ7" s="420"/>
      <c r="CA7" s="420"/>
      <c r="CB7" s="420"/>
      <c r="CC7" s="421"/>
      <c r="CD7" s="459" t="s">
        <v>108</v>
      </c>
      <c r="CE7" s="379"/>
      <c r="CF7" s="379"/>
      <c r="CG7" s="379"/>
      <c r="CH7" s="379"/>
      <c r="CI7" s="379"/>
      <c r="CJ7" s="379"/>
      <c r="CK7" s="379"/>
      <c r="CL7" s="379"/>
      <c r="CM7" s="379"/>
      <c r="CN7" s="379"/>
      <c r="CO7" s="379"/>
      <c r="CP7" s="379"/>
      <c r="CQ7" s="379"/>
      <c r="CR7" s="379"/>
      <c r="CS7" s="460"/>
      <c r="CT7" s="419">
        <v>26794016</v>
      </c>
      <c r="CU7" s="420"/>
      <c r="CV7" s="420"/>
      <c r="CW7" s="420"/>
      <c r="CX7" s="420"/>
      <c r="CY7" s="420"/>
      <c r="CZ7" s="420"/>
      <c r="DA7" s="421"/>
      <c r="DB7" s="419">
        <v>27115687</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109</v>
      </c>
      <c r="AN8" s="376"/>
      <c r="AO8" s="376"/>
      <c r="AP8" s="376"/>
      <c r="AQ8" s="376"/>
      <c r="AR8" s="376"/>
      <c r="AS8" s="376"/>
      <c r="AT8" s="377"/>
      <c r="AU8" s="477" t="s">
        <v>110</v>
      </c>
      <c r="AV8" s="478"/>
      <c r="AW8" s="478"/>
      <c r="AX8" s="478"/>
      <c r="AY8" s="433" t="s">
        <v>111</v>
      </c>
      <c r="AZ8" s="434"/>
      <c r="BA8" s="434"/>
      <c r="BB8" s="434"/>
      <c r="BC8" s="434"/>
      <c r="BD8" s="434"/>
      <c r="BE8" s="434"/>
      <c r="BF8" s="434"/>
      <c r="BG8" s="434"/>
      <c r="BH8" s="434"/>
      <c r="BI8" s="434"/>
      <c r="BJ8" s="434"/>
      <c r="BK8" s="434"/>
      <c r="BL8" s="434"/>
      <c r="BM8" s="435"/>
      <c r="BN8" s="419">
        <v>695552</v>
      </c>
      <c r="BO8" s="420"/>
      <c r="BP8" s="420"/>
      <c r="BQ8" s="420"/>
      <c r="BR8" s="420"/>
      <c r="BS8" s="420"/>
      <c r="BT8" s="420"/>
      <c r="BU8" s="421"/>
      <c r="BV8" s="419">
        <v>1044354</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0.56999999999999995</v>
      </c>
      <c r="DC8" s="523"/>
      <c r="DD8" s="523"/>
      <c r="DE8" s="523"/>
      <c r="DF8" s="523"/>
      <c r="DG8" s="523"/>
      <c r="DH8" s="523"/>
      <c r="DI8" s="524"/>
    </row>
    <row r="9" spans="1:119" ht="18.75" customHeight="1" thickBot="1" x14ac:dyDescent="0.25">
      <c r="A9" s="181"/>
      <c r="B9" s="551" t="s">
        <v>113</v>
      </c>
      <c r="C9" s="552"/>
      <c r="D9" s="552"/>
      <c r="E9" s="552"/>
      <c r="F9" s="552"/>
      <c r="G9" s="552"/>
      <c r="H9" s="552"/>
      <c r="I9" s="552"/>
      <c r="J9" s="552"/>
      <c r="K9" s="470"/>
      <c r="L9" s="553" t="s">
        <v>114</v>
      </c>
      <c r="M9" s="554"/>
      <c r="N9" s="554"/>
      <c r="O9" s="554"/>
      <c r="P9" s="554"/>
      <c r="Q9" s="555"/>
      <c r="R9" s="556">
        <v>115321</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117</v>
      </c>
      <c r="AV9" s="478"/>
      <c r="AW9" s="478"/>
      <c r="AX9" s="478"/>
      <c r="AY9" s="433" t="s">
        <v>118</v>
      </c>
      <c r="AZ9" s="434"/>
      <c r="BA9" s="434"/>
      <c r="BB9" s="434"/>
      <c r="BC9" s="434"/>
      <c r="BD9" s="434"/>
      <c r="BE9" s="434"/>
      <c r="BF9" s="434"/>
      <c r="BG9" s="434"/>
      <c r="BH9" s="434"/>
      <c r="BI9" s="434"/>
      <c r="BJ9" s="434"/>
      <c r="BK9" s="434"/>
      <c r="BL9" s="434"/>
      <c r="BM9" s="435"/>
      <c r="BN9" s="419">
        <v>-348802</v>
      </c>
      <c r="BO9" s="420"/>
      <c r="BP9" s="420"/>
      <c r="BQ9" s="420"/>
      <c r="BR9" s="420"/>
      <c r="BS9" s="420"/>
      <c r="BT9" s="420"/>
      <c r="BU9" s="421"/>
      <c r="BV9" s="419">
        <v>250890</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10.5</v>
      </c>
      <c r="CU9" s="417"/>
      <c r="CV9" s="417"/>
      <c r="CW9" s="417"/>
      <c r="CX9" s="417"/>
      <c r="CY9" s="417"/>
      <c r="CZ9" s="417"/>
      <c r="DA9" s="418"/>
      <c r="DB9" s="416">
        <v>10</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120</v>
      </c>
      <c r="M10" s="376"/>
      <c r="N10" s="376"/>
      <c r="O10" s="376"/>
      <c r="P10" s="376"/>
      <c r="Q10" s="377"/>
      <c r="R10" s="372">
        <v>122138</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726628</v>
      </c>
      <c r="BO10" s="420"/>
      <c r="BP10" s="420"/>
      <c r="BQ10" s="420"/>
      <c r="BR10" s="420"/>
      <c r="BS10" s="420"/>
      <c r="BT10" s="420"/>
      <c r="BU10" s="421"/>
      <c r="BV10" s="419">
        <v>649850</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122</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113735</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122</v>
      </c>
      <c r="AV12" s="478"/>
      <c r="AW12" s="478"/>
      <c r="AX12" s="478"/>
      <c r="AY12" s="433" t="s">
        <v>137</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131</v>
      </c>
      <c r="CU12" s="523"/>
      <c r="CV12" s="523"/>
      <c r="CW12" s="523"/>
      <c r="CX12" s="523"/>
      <c r="CY12" s="523"/>
      <c r="CZ12" s="523"/>
      <c r="DA12" s="524"/>
      <c r="DB12" s="522" t="s">
        <v>131</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139</v>
      </c>
      <c r="N13" s="504"/>
      <c r="O13" s="504"/>
      <c r="P13" s="504"/>
      <c r="Q13" s="505"/>
      <c r="R13" s="506">
        <v>109289</v>
      </c>
      <c r="S13" s="507"/>
      <c r="T13" s="507"/>
      <c r="U13" s="507"/>
      <c r="V13" s="508"/>
      <c r="W13" s="509" t="s">
        <v>140</v>
      </c>
      <c r="X13" s="405"/>
      <c r="Y13" s="405"/>
      <c r="Z13" s="405"/>
      <c r="AA13" s="405"/>
      <c r="AB13" s="406"/>
      <c r="AC13" s="372">
        <v>609</v>
      </c>
      <c r="AD13" s="373"/>
      <c r="AE13" s="373"/>
      <c r="AF13" s="373"/>
      <c r="AG13" s="374"/>
      <c r="AH13" s="372">
        <v>609</v>
      </c>
      <c r="AI13" s="373"/>
      <c r="AJ13" s="373"/>
      <c r="AK13" s="373"/>
      <c r="AL13" s="432"/>
      <c r="AM13" s="476" t="s">
        <v>141</v>
      </c>
      <c r="AN13" s="376"/>
      <c r="AO13" s="376"/>
      <c r="AP13" s="376"/>
      <c r="AQ13" s="376"/>
      <c r="AR13" s="376"/>
      <c r="AS13" s="376"/>
      <c r="AT13" s="377"/>
      <c r="AU13" s="477" t="s">
        <v>142</v>
      </c>
      <c r="AV13" s="478"/>
      <c r="AW13" s="478"/>
      <c r="AX13" s="478"/>
      <c r="AY13" s="433" t="s">
        <v>143</v>
      </c>
      <c r="AZ13" s="434"/>
      <c r="BA13" s="434"/>
      <c r="BB13" s="434"/>
      <c r="BC13" s="434"/>
      <c r="BD13" s="434"/>
      <c r="BE13" s="434"/>
      <c r="BF13" s="434"/>
      <c r="BG13" s="434"/>
      <c r="BH13" s="434"/>
      <c r="BI13" s="434"/>
      <c r="BJ13" s="434"/>
      <c r="BK13" s="434"/>
      <c r="BL13" s="434"/>
      <c r="BM13" s="435"/>
      <c r="BN13" s="419">
        <v>177826</v>
      </c>
      <c r="BO13" s="420"/>
      <c r="BP13" s="420"/>
      <c r="BQ13" s="420"/>
      <c r="BR13" s="420"/>
      <c r="BS13" s="420"/>
      <c r="BT13" s="420"/>
      <c r="BU13" s="421"/>
      <c r="BV13" s="419">
        <v>900740</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3.5</v>
      </c>
      <c r="CU13" s="417"/>
      <c r="CV13" s="417"/>
      <c r="CW13" s="417"/>
      <c r="CX13" s="417"/>
      <c r="CY13" s="417"/>
      <c r="CZ13" s="417"/>
      <c r="DA13" s="418"/>
      <c r="DB13" s="416">
        <v>2.9</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145</v>
      </c>
      <c r="M14" s="546"/>
      <c r="N14" s="546"/>
      <c r="O14" s="546"/>
      <c r="P14" s="546"/>
      <c r="Q14" s="547"/>
      <c r="R14" s="506">
        <v>113454</v>
      </c>
      <c r="S14" s="507"/>
      <c r="T14" s="507"/>
      <c r="U14" s="507"/>
      <c r="V14" s="508"/>
      <c r="W14" s="510"/>
      <c r="X14" s="408"/>
      <c r="Y14" s="408"/>
      <c r="Z14" s="408"/>
      <c r="AA14" s="408"/>
      <c r="AB14" s="409"/>
      <c r="AC14" s="499">
        <v>1.3</v>
      </c>
      <c r="AD14" s="500"/>
      <c r="AE14" s="500"/>
      <c r="AF14" s="500"/>
      <c r="AG14" s="501"/>
      <c r="AH14" s="499">
        <v>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t="s">
        <v>131</v>
      </c>
      <c r="CU14" s="517"/>
      <c r="CV14" s="517"/>
      <c r="CW14" s="517"/>
      <c r="CX14" s="517"/>
      <c r="CY14" s="517"/>
      <c r="CZ14" s="517"/>
      <c r="DA14" s="518"/>
      <c r="DB14" s="516" t="s">
        <v>131</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147</v>
      </c>
      <c r="N15" s="504"/>
      <c r="O15" s="504"/>
      <c r="P15" s="504"/>
      <c r="Q15" s="505"/>
      <c r="R15" s="506">
        <v>110552</v>
      </c>
      <c r="S15" s="507"/>
      <c r="T15" s="507"/>
      <c r="U15" s="507"/>
      <c r="V15" s="508"/>
      <c r="W15" s="509" t="s">
        <v>148</v>
      </c>
      <c r="X15" s="405"/>
      <c r="Y15" s="405"/>
      <c r="Z15" s="405"/>
      <c r="AA15" s="405"/>
      <c r="AB15" s="406"/>
      <c r="AC15" s="372">
        <v>6365</v>
      </c>
      <c r="AD15" s="373"/>
      <c r="AE15" s="373"/>
      <c r="AF15" s="373"/>
      <c r="AG15" s="374"/>
      <c r="AH15" s="372">
        <v>6570</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12729095</v>
      </c>
      <c r="BO15" s="449"/>
      <c r="BP15" s="449"/>
      <c r="BQ15" s="449"/>
      <c r="BR15" s="449"/>
      <c r="BS15" s="449"/>
      <c r="BT15" s="449"/>
      <c r="BU15" s="450"/>
      <c r="BV15" s="448">
        <v>12094722</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13.2</v>
      </c>
      <c r="AD16" s="500"/>
      <c r="AE16" s="500"/>
      <c r="AF16" s="500"/>
      <c r="AG16" s="501"/>
      <c r="AH16" s="499">
        <v>13.4</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22956968</v>
      </c>
      <c r="BO16" s="420"/>
      <c r="BP16" s="420"/>
      <c r="BQ16" s="420"/>
      <c r="BR16" s="420"/>
      <c r="BS16" s="420"/>
      <c r="BT16" s="420"/>
      <c r="BU16" s="421"/>
      <c r="BV16" s="419">
        <v>22274015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41266</v>
      </c>
      <c r="AD17" s="373"/>
      <c r="AE17" s="373"/>
      <c r="AF17" s="373"/>
      <c r="AG17" s="374"/>
      <c r="AH17" s="372">
        <v>42008</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16075847</v>
      </c>
      <c r="BO17" s="420"/>
      <c r="BP17" s="420"/>
      <c r="BQ17" s="420"/>
      <c r="BR17" s="420"/>
      <c r="BS17" s="420"/>
      <c r="BT17" s="420"/>
      <c r="BU17" s="421"/>
      <c r="BV17" s="419">
        <v>15260551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158</v>
      </c>
      <c r="C18" s="470"/>
      <c r="D18" s="470"/>
      <c r="E18" s="471"/>
      <c r="F18" s="471"/>
      <c r="G18" s="471"/>
      <c r="H18" s="471"/>
      <c r="I18" s="471"/>
      <c r="J18" s="471"/>
      <c r="K18" s="471"/>
      <c r="L18" s="472">
        <v>125.34</v>
      </c>
      <c r="M18" s="472"/>
      <c r="N18" s="472"/>
      <c r="O18" s="472"/>
      <c r="P18" s="472"/>
      <c r="Q18" s="472"/>
      <c r="R18" s="473"/>
      <c r="S18" s="473"/>
      <c r="T18" s="473"/>
      <c r="U18" s="473"/>
      <c r="V18" s="474"/>
      <c r="W18" s="490"/>
      <c r="X18" s="491"/>
      <c r="Y18" s="491"/>
      <c r="Z18" s="491"/>
      <c r="AA18" s="491"/>
      <c r="AB18" s="515"/>
      <c r="AC18" s="389">
        <v>85.5</v>
      </c>
      <c r="AD18" s="390"/>
      <c r="AE18" s="390"/>
      <c r="AF18" s="390"/>
      <c r="AG18" s="475"/>
      <c r="AH18" s="389">
        <v>85.4</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26801040</v>
      </c>
      <c r="BO18" s="420"/>
      <c r="BP18" s="420"/>
      <c r="BQ18" s="420"/>
      <c r="BR18" s="420"/>
      <c r="BS18" s="420"/>
      <c r="BT18" s="420"/>
      <c r="BU18" s="421"/>
      <c r="BV18" s="419">
        <v>25990224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160</v>
      </c>
      <c r="C19" s="470"/>
      <c r="D19" s="470"/>
      <c r="E19" s="471"/>
      <c r="F19" s="471"/>
      <c r="G19" s="471"/>
      <c r="H19" s="471"/>
      <c r="I19" s="471"/>
      <c r="J19" s="471"/>
      <c r="K19" s="471"/>
      <c r="L19" s="479">
        <v>920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35170803</v>
      </c>
      <c r="BO19" s="420"/>
      <c r="BP19" s="420"/>
      <c r="BQ19" s="420"/>
      <c r="BR19" s="420"/>
      <c r="BS19" s="420"/>
      <c r="BT19" s="420"/>
      <c r="BU19" s="421"/>
      <c r="BV19" s="419">
        <v>34635273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162</v>
      </c>
      <c r="C20" s="470"/>
      <c r="D20" s="470"/>
      <c r="E20" s="471"/>
      <c r="F20" s="471"/>
      <c r="G20" s="471"/>
      <c r="H20" s="471"/>
      <c r="I20" s="471"/>
      <c r="J20" s="471"/>
      <c r="K20" s="471"/>
      <c r="L20" s="479">
        <v>54336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37318463</v>
      </c>
      <c r="BO22" s="449"/>
      <c r="BP22" s="449"/>
      <c r="BQ22" s="449"/>
      <c r="BR22" s="449"/>
      <c r="BS22" s="449"/>
      <c r="BT22" s="449"/>
      <c r="BU22" s="450"/>
      <c r="BV22" s="448">
        <v>38318843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31741185</v>
      </c>
      <c r="BO23" s="420"/>
      <c r="BP23" s="420"/>
      <c r="BQ23" s="420"/>
      <c r="BR23" s="420"/>
      <c r="BS23" s="420"/>
      <c r="BT23" s="420"/>
      <c r="BU23" s="421"/>
      <c r="BV23" s="419">
        <v>31825413</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172</v>
      </c>
      <c r="F24" s="376"/>
      <c r="G24" s="376"/>
      <c r="H24" s="376"/>
      <c r="I24" s="376"/>
      <c r="J24" s="376"/>
      <c r="K24" s="377"/>
      <c r="L24" s="372">
        <v>1</v>
      </c>
      <c r="M24" s="373"/>
      <c r="N24" s="373"/>
      <c r="O24" s="373"/>
      <c r="P24" s="374"/>
      <c r="Q24" s="372">
        <v>8940</v>
      </c>
      <c r="R24" s="373"/>
      <c r="S24" s="373"/>
      <c r="T24" s="373"/>
      <c r="U24" s="373"/>
      <c r="V24" s="374"/>
      <c r="W24" s="462"/>
      <c r="X24" s="399"/>
      <c r="Y24" s="400"/>
      <c r="Z24" s="375" t="s">
        <v>173</v>
      </c>
      <c r="AA24" s="376"/>
      <c r="AB24" s="376"/>
      <c r="AC24" s="376"/>
      <c r="AD24" s="376"/>
      <c r="AE24" s="376"/>
      <c r="AF24" s="376"/>
      <c r="AG24" s="377"/>
      <c r="AH24" s="372">
        <v>801</v>
      </c>
      <c r="AI24" s="373"/>
      <c r="AJ24" s="373"/>
      <c r="AK24" s="373"/>
      <c r="AL24" s="374"/>
      <c r="AM24" s="372">
        <v>2486304</v>
      </c>
      <c r="AN24" s="373"/>
      <c r="AO24" s="373"/>
      <c r="AP24" s="373"/>
      <c r="AQ24" s="373"/>
      <c r="AR24" s="374"/>
      <c r="AS24" s="372">
        <v>3104</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20231266</v>
      </c>
      <c r="BO24" s="420"/>
      <c r="BP24" s="420"/>
      <c r="BQ24" s="420"/>
      <c r="BR24" s="420"/>
      <c r="BS24" s="420"/>
      <c r="BT24" s="420"/>
      <c r="BU24" s="421"/>
      <c r="BV24" s="419">
        <v>19927284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175</v>
      </c>
      <c r="F25" s="376"/>
      <c r="G25" s="376"/>
      <c r="H25" s="376"/>
      <c r="I25" s="376"/>
      <c r="J25" s="376"/>
      <c r="K25" s="377"/>
      <c r="L25" s="372">
        <v>2</v>
      </c>
      <c r="M25" s="373"/>
      <c r="N25" s="373"/>
      <c r="O25" s="373"/>
      <c r="P25" s="374"/>
      <c r="Q25" s="372">
        <v>7420</v>
      </c>
      <c r="R25" s="373"/>
      <c r="S25" s="373"/>
      <c r="T25" s="373"/>
      <c r="U25" s="373"/>
      <c r="V25" s="374"/>
      <c r="W25" s="462"/>
      <c r="X25" s="399"/>
      <c r="Y25" s="400"/>
      <c r="Z25" s="375" t="s">
        <v>176</v>
      </c>
      <c r="AA25" s="376"/>
      <c r="AB25" s="376"/>
      <c r="AC25" s="376"/>
      <c r="AD25" s="376"/>
      <c r="AE25" s="376"/>
      <c r="AF25" s="376"/>
      <c r="AG25" s="377"/>
      <c r="AH25" s="372">
        <v>138</v>
      </c>
      <c r="AI25" s="373"/>
      <c r="AJ25" s="373"/>
      <c r="AK25" s="373"/>
      <c r="AL25" s="374"/>
      <c r="AM25" s="372">
        <v>391092</v>
      </c>
      <c r="AN25" s="373"/>
      <c r="AO25" s="373"/>
      <c r="AP25" s="373"/>
      <c r="AQ25" s="373"/>
      <c r="AR25" s="374"/>
      <c r="AS25" s="372">
        <v>2834</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9738843</v>
      </c>
      <c r="BO25" s="449"/>
      <c r="BP25" s="449"/>
      <c r="BQ25" s="449"/>
      <c r="BR25" s="449"/>
      <c r="BS25" s="449"/>
      <c r="BT25" s="449"/>
      <c r="BU25" s="450"/>
      <c r="BV25" s="448">
        <v>9345891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178</v>
      </c>
      <c r="F26" s="376"/>
      <c r="G26" s="376"/>
      <c r="H26" s="376"/>
      <c r="I26" s="376"/>
      <c r="J26" s="376"/>
      <c r="K26" s="377"/>
      <c r="L26" s="372">
        <v>1</v>
      </c>
      <c r="M26" s="373"/>
      <c r="N26" s="373"/>
      <c r="O26" s="373"/>
      <c r="P26" s="374"/>
      <c r="Q26" s="372">
        <v>6640</v>
      </c>
      <c r="R26" s="373"/>
      <c r="S26" s="373"/>
      <c r="T26" s="373"/>
      <c r="U26" s="373"/>
      <c r="V26" s="374"/>
      <c r="W26" s="462"/>
      <c r="X26" s="399"/>
      <c r="Y26" s="400"/>
      <c r="Z26" s="375" t="s">
        <v>179</v>
      </c>
      <c r="AA26" s="430"/>
      <c r="AB26" s="430"/>
      <c r="AC26" s="430"/>
      <c r="AD26" s="430"/>
      <c r="AE26" s="430"/>
      <c r="AF26" s="430"/>
      <c r="AG26" s="431"/>
      <c r="AH26" s="372">
        <v>99</v>
      </c>
      <c r="AI26" s="373"/>
      <c r="AJ26" s="373"/>
      <c r="AK26" s="373"/>
      <c r="AL26" s="374"/>
      <c r="AM26" s="372">
        <v>292941</v>
      </c>
      <c r="AN26" s="373"/>
      <c r="AO26" s="373"/>
      <c r="AP26" s="373"/>
      <c r="AQ26" s="373"/>
      <c r="AR26" s="374"/>
      <c r="AS26" s="372">
        <v>2959</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v>600000</v>
      </c>
      <c r="BO26" s="420"/>
      <c r="BP26" s="420"/>
      <c r="BQ26" s="420"/>
      <c r="BR26" s="420"/>
      <c r="BS26" s="420"/>
      <c r="BT26" s="420"/>
      <c r="BU26" s="421"/>
      <c r="BV26" s="419">
        <v>650000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181</v>
      </c>
      <c r="F27" s="376"/>
      <c r="G27" s="376"/>
      <c r="H27" s="376"/>
      <c r="I27" s="376"/>
      <c r="J27" s="376"/>
      <c r="K27" s="377"/>
      <c r="L27" s="372">
        <v>1</v>
      </c>
      <c r="M27" s="373"/>
      <c r="N27" s="373"/>
      <c r="O27" s="373"/>
      <c r="P27" s="374"/>
      <c r="Q27" s="372">
        <v>5510</v>
      </c>
      <c r="R27" s="373"/>
      <c r="S27" s="373"/>
      <c r="T27" s="373"/>
      <c r="U27" s="373"/>
      <c r="V27" s="374"/>
      <c r="W27" s="462"/>
      <c r="X27" s="399"/>
      <c r="Y27" s="400"/>
      <c r="Z27" s="375" t="s">
        <v>182</v>
      </c>
      <c r="AA27" s="376"/>
      <c r="AB27" s="376"/>
      <c r="AC27" s="376"/>
      <c r="AD27" s="376"/>
      <c r="AE27" s="376"/>
      <c r="AF27" s="376"/>
      <c r="AG27" s="377"/>
      <c r="AH27" s="372">
        <v>40</v>
      </c>
      <c r="AI27" s="373"/>
      <c r="AJ27" s="373"/>
      <c r="AK27" s="373"/>
      <c r="AL27" s="374"/>
      <c r="AM27" s="372">
        <v>147700</v>
      </c>
      <c r="AN27" s="373"/>
      <c r="AO27" s="373"/>
      <c r="AP27" s="373"/>
      <c r="AQ27" s="373"/>
      <c r="AR27" s="374"/>
      <c r="AS27" s="372">
        <v>3693</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t="s">
        <v>131</v>
      </c>
      <c r="BO27" s="454"/>
      <c r="BP27" s="454"/>
      <c r="BQ27" s="454"/>
      <c r="BR27" s="454"/>
      <c r="BS27" s="454"/>
      <c r="BT27" s="454"/>
      <c r="BU27" s="455"/>
      <c r="BV27" s="453" t="s">
        <v>131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184</v>
      </c>
      <c r="F28" s="376"/>
      <c r="G28" s="376"/>
      <c r="H28" s="376"/>
      <c r="I28" s="376"/>
      <c r="J28" s="376"/>
      <c r="K28" s="377"/>
      <c r="L28" s="372">
        <v>1</v>
      </c>
      <c r="M28" s="373"/>
      <c r="N28" s="373"/>
      <c r="O28" s="373"/>
      <c r="P28" s="374"/>
      <c r="Q28" s="372">
        <v>4960</v>
      </c>
      <c r="R28" s="373"/>
      <c r="S28" s="373"/>
      <c r="T28" s="373"/>
      <c r="U28" s="373"/>
      <c r="V28" s="374"/>
      <c r="W28" s="462"/>
      <c r="X28" s="399"/>
      <c r="Y28" s="400"/>
      <c r="Z28" s="375" t="s">
        <v>185</v>
      </c>
      <c r="AA28" s="376"/>
      <c r="AB28" s="376"/>
      <c r="AC28" s="376"/>
      <c r="AD28" s="376"/>
      <c r="AE28" s="376"/>
      <c r="AF28" s="376"/>
      <c r="AG28" s="377"/>
      <c r="AH28" s="372">
        <v>20</v>
      </c>
      <c r="AI28" s="373"/>
      <c r="AJ28" s="373"/>
      <c r="AK28" s="373"/>
      <c r="AL28" s="374"/>
      <c r="AM28" s="372">
        <v>47640</v>
      </c>
      <c r="AN28" s="373"/>
      <c r="AO28" s="373"/>
      <c r="AP28" s="373"/>
      <c r="AQ28" s="373"/>
      <c r="AR28" s="374"/>
      <c r="AS28" s="372">
        <v>2382</v>
      </c>
      <c r="AT28" s="373"/>
      <c r="AU28" s="373"/>
      <c r="AV28" s="373"/>
      <c r="AW28" s="373"/>
      <c r="AX28" s="432"/>
      <c r="AY28" s="436" t="s">
        <v>186</v>
      </c>
      <c r="AZ28" s="437"/>
      <c r="BA28" s="437"/>
      <c r="BB28" s="438"/>
      <c r="BC28" s="445" t="s">
        <v>50</v>
      </c>
      <c r="BD28" s="446"/>
      <c r="BE28" s="446"/>
      <c r="BF28" s="446"/>
      <c r="BG28" s="446"/>
      <c r="BH28" s="446"/>
      <c r="BI28" s="446"/>
      <c r="BJ28" s="446"/>
      <c r="BK28" s="446"/>
      <c r="BL28" s="446"/>
      <c r="BM28" s="447"/>
      <c r="BN28" s="448">
        <v>7865833</v>
      </c>
      <c r="BO28" s="449"/>
      <c r="BP28" s="449"/>
      <c r="BQ28" s="449"/>
      <c r="BR28" s="449"/>
      <c r="BS28" s="449"/>
      <c r="BT28" s="449"/>
      <c r="BU28" s="450"/>
      <c r="BV28" s="448">
        <v>7339205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187</v>
      </c>
      <c r="F29" s="376"/>
      <c r="G29" s="376"/>
      <c r="H29" s="376"/>
      <c r="I29" s="376"/>
      <c r="J29" s="376"/>
      <c r="K29" s="377"/>
      <c r="L29" s="372">
        <v>23</v>
      </c>
      <c r="M29" s="373"/>
      <c r="N29" s="373"/>
      <c r="O29" s="373"/>
      <c r="P29" s="374"/>
      <c r="Q29" s="372">
        <v>4630</v>
      </c>
      <c r="R29" s="373"/>
      <c r="S29" s="373"/>
      <c r="T29" s="373"/>
      <c r="U29" s="373"/>
      <c r="V29" s="374"/>
      <c r="W29" s="463"/>
      <c r="X29" s="464"/>
      <c r="Y29" s="465"/>
      <c r="Z29" s="375" t="s">
        <v>188</v>
      </c>
      <c r="AA29" s="376"/>
      <c r="AB29" s="376"/>
      <c r="AC29" s="376"/>
      <c r="AD29" s="376"/>
      <c r="AE29" s="376"/>
      <c r="AF29" s="376"/>
      <c r="AG29" s="377"/>
      <c r="AH29" s="372">
        <v>861</v>
      </c>
      <c r="AI29" s="373"/>
      <c r="AJ29" s="373"/>
      <c r="AK29" s="373"/>
      <c r="AL29" s="374"/>
      <c r="AM29" s="372">
        <v>2681644</v>
      </c>
      <c r="AN29" s="373"/>
      <c r="AO29" s="373"/>
      <c r="AP29" s="373"/>
      <c r="AQ29" s="373"/>
      <c r="AR29" s="374"/>
      <c r="AS29" s="372">
        <v>3115</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419147</v>
      </c>
      <c r="BO29" s="420"/>
      <c r="BP29" s="420"/>
      <c r="BQ29" s="420"/>
      <c r="BR29" s="420"/>
      <c r="BS29" s="420"/>
      <c r="BT29" s="420"/>
      <c r="BU29" s="421"/>
      <c r="BV29" s="419">
        <v>1278386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5220544</v>
      </c>
      <c r="BO30" s="454"/>
      <c r="BP30" s="454"/>
      <c r="BQ30" s="454"/>
      <c r="BR30" s="454"/>
      <c r="BS30" s="454"/>
      <c r="BT30" s="454"/>
      <c r="BU30" s="455"/>
      <c r="BV30" s="453">
        <v>4794512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197</v>
      </c>
      <c r="V33" s="371"/>
      <c r="W33" s="370" t="s">
        <v>198</v>
      </c>
      <c r="X33" s="370"/>
      <c r="Y33" s="370"/>
      <c r="Z33" s="370"/>
      <c r="AA33" s="370"/>
      <c r="AB33" s="370"/>
      <c r="AC33" s="370"/>
      <c r="AD33" s="370"/>
      <c r="AE33" s="370"/>
      <c r="AF33" s="370"/>
      <c r="AG33" s="370"/>
      <c r="AH33" s="370"/>
      <c r="AI33" s="370"/>
      <c r="AJ33" s="370"/>
      <c r="AK33" s="370"/>
      <c r="AL33" s="206"/>
      <c r="AM33" s="371" t="s">
        <v>197</v>
      </c>
      <c r="AN33" s="371"/>
      <c r="AO33" s="370" t="s">
        <v>198</v>
      </c>
      <c r="AP33" s="370"/>
      <c r="AQ33" s="370"/>
      <c r="AR33" s="370"/>
      <c r="AS33" s="370"/>
      <c r="AT33" s="370"/>
      <c r="AU33" s="370"/>
      <c r="AV33" s="370"/>
      <c r="AW33" s="370"/>
      <c r="AX33" s="370"/>
      <c r="AY33" s="370"/>
      <c r="AZ33" s="370"/>
      <c r="BA33" s="370"/>
      <c r="BB33" s="370"/>
      <c r="BC33" s="370"/>
      <c r="BD33" s="207"/>
      <c r="BE33" s="370" t="s">
        <v>199</v>
      </c>
      <c r="BF33" s="370"/>
      <c r="BG33" s="370" t="s">
        <v>200</v>
      </c>
      <c r="BH33" s="370"/>
      <c r="BI33" s="370"/>
      <c r="BJ33" s="370"/>
      <c r="BK33" s="370"/>
      <c r="BL33" s="370"/>
      <c r="BM33" s="370"/>
      <c r="BN33" s="370"/>
      <c r="BO33" s="370"/>
      <c r="BP33" s="370"/>
      <c r="BQ33" s="370"/>
      <c r="BR33" s="370"/>
      <c r="BS33" s="370"/>
      <c r="BT33" s="370"/>
      <c r="BU33" s="370"/>
      <c r="BV33" s="207"/>
      <c r="BW33" s="371" t="s">
        <v>199</v>
      </c>
      <c r="BX33" s="371"/>
      <c r="BY33" s="370" t="s">
        <v>201</v>
      </c>
      <c r="BZ33" s="370"/>
      <c r="CA33" s="370"/>
      <c r="CB33" s="370"/>
      <c r="CC33" s="370"/>
      <c r="CD33" s="370"/>
      <c r="CE33" s="370"/>
      <c r="CF33" s="370"/>
      <c r="CG33" s="370"/>
      <c r="CH33" s="370"/>
      <c r="CI33" s="370"/>
      <c r="CJ33" s="370"/>
      <c r="CK33" s="370"/>
      <c r="CL33" s="370"/>
      <c r="CM33" s="370"/>
      <c r="CN33" s="206"/>
      <c r="CO33" s="371" t="s">
        <v>197</v>
      </c>
      <c r="CP33" s="371"/>
      <c r="CQ33" s="370" t="s">
        <v>202</v>
      </c>
      <c r="CR33" s="370"/>
      <c r="CS33" s="370"/>
      <c r="CT33" s="370"/>
      <c r="CU33" s="370"/>
      <c r="CV33" s="370"/>
      <c r="CW33" s="370"/>
      <c r="CX33" s="370"/>
      <c r="CY33" s="370"/>
      <c r="CZ33" s="370"/>
      <c r="DA33" s="370"/>
      <c r="DB33" s="370"/>
      <c r="DC33" s="370"/>
      <c r="DD33" s="370"/>
      <c r="DE33" s="370"/>
      <c r="DF33" s="206"/>
      <c r="DG33" s="369" t="s">
        <v>203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地方卸売市場事業特別会計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大分県市町村会館管理組合</v>
      </c>
      <c r="BZ34" s="368"/>
      <c r="CA34" s="368"/>
      <c r="CB34" s="368"/>
      <c r="CC34" s="368"/>
      <c r="CD34" s="368"/>
      <c r="CE34" s="368"/>
      <c r="CF34" s="368"/>
      <c r="CG34" s="368"/>
      <c r="CH34" s="368"/>
      <c r="CI34" s="368"/>
      <c r="CJ34" s="368"/>
      <c r="CK34" s="368"/>
      <c r="CL34" s="368"/>
      <c r="CM34" s="368"/>
      <c r="CN34" s="181"/>
      <c r="CO34" s="367">
        <f>IF(CQ34="","",MAX(C34:D43,U34:V43,AM34:AN43,BE34:BF43,BW34:BX43)+1)</f>
        <v>19</v>
      </c>
      <c r="CP34" s="367"/>
      <c r="CQ34" s="368" t="str">
        <f>IF('各会計、関係団体の財政状況及び健全化判断比率'!BS7="","",'各会計、関係団体の財政状況及び健全化判断比率'!BS7)</f>
        <v>一般財団法人別府市綜合振興センター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公共用地先行取得事業特別会計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別杵速見地域広域市町村圏事務組合（一般会計）</v>
      </c>
      <c r="BZ35" s="368"/>
      <c r="CA35" s="368"/>
      <c r="CB35" s="368"/>
      <c r="CC35" s="368"/>
      <c r="CD35" s="368"/>
      <c r="CE35" s="368"/>
      <c r="CF35" s="368"/>
      <c r="CG35" s="368"/>
      <c r="CH35" s="368"/>
      <c r="CI35" s="368"/>
      <c r="CJ35" s="368"/>
      <c r="CK35" s="368"/>
      <c r="CL35" s="368"/>
      <c r="CM35" s="368"/>
      <c r="CN35" s="181"/>
      <c r="CO35" s="367">
        <f t="shared" ref="CO35:CO43" si="3">IF(CQ35="","",CO34+1)</f>
        <v>20</v>
      </c>
      <c r="CP35" s="367"/>
      <c r="CQ35" s="368" t="str">
        <f>IF('各会計、関係団体の財政状況及び健全化判断比率'!BS8="","",'各会計、関係団体の財政状況及び健全化判断比率'!BS8)</f>
        <v>一般財団法人大分県東部勤労者福祉サービスセンター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別杵速見地域広域市町村圏事務組合（秋草葬祭場事業特別会計）</v>
      </c>
      <c r="BZ36" s="368"/>
      <c r="CA36" s="368"/>
      <c r="CB36" s="368"/>
      <c r="CC36" s="368"/>
      <c r="CD36" s="368"/>
      <c r="CE36" s="368"/>
      <c r="CF36" s="368"/>
      <c r="CG36" s="368"/>
      <c r="CH36" s="368"/>
      <c r="CI36" s="368"/>
      <c r="CJ36" s="368"/>
      <c r="CK36" s="368"/>
      <c r="CL36" s="368"/>
      <c r="CM36" s="368"/>
      <c r="CN36" s="181"/>
      <c r="CO36" s="367">
        <f t="shared" si="3"/>
        <v>21</v>
      </c>
      <c r="CP36" s="367"/>
      <c r="CQ36" s="368" t="str">
        <f>IF('各会計、関係団体の財政状況及び健全化判断比率'!BS9="","",'各会計、関係団体の財政状況及び健全化判断比率'!BS9)</f>
        <v>別府市公設市場精算株式会社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競輪事業特別会計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別杵速見地域広域市町村圏事務組合（藤ヶ谷清掃センター事業特別会計）</v>
      </c>
      <c r="BZ37" s="368"/>
      <c r="CA37" s="368"/>
      <c r="CB37" s="368"/>
      <c r="CC37" s="368"/>
      <c r="CD37" s="368"/>
      <c r="CE37" s="368"/>
      <c r="CF37" s="368"/>
      <c r="CG37" s="368"/>
      <c r="CH37" s="368"/>
      <c r="CI37" s="368"/>
      <c r="CJ37" s="368"/>
      <c r="CK37" s="368"/>
      <c r="CL37" s="368"/>
      <c r="CM37" s="368"/>
      <c r="CN37" s="181"/>
      <c r="CO37" s="367">
        <f t="shared" si="3"/>
        <v>22</v>
      </c>
      <c r="CP37" s="367"/>
      <c r="CQ37" s="368" t="str">
        <f>IF('各会計、関係団体の財政状況及び健全化判断比率'!BS10="","",'各会計、関係団体の財政状況及び健全化判断比率'!BS10)</f>
        <v>一般財団法人別府市産業連携・協働プラットフォームＢ－ｂｉｚ ＬＩＮＫ</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別杵速見地域広域市町村圏事務組合（介護認定審査会事業特別会計）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別杵速見地域広域市町村圏事務組合（普通会計）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大分県交通災害共済組合（交通災害共済事業会計）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17</v>
      </c>
      <c r="BX41" s="367"/>
      <c r="BY41" s="368" t="str">
        <f>IF('各会計、関係団体の財政状況及び健全化判断比率'!B75="","",'各会計、関係団体の財政状況及び健全化判断比率'!B75)</f>
        <v>大分県後期高齢者医療広域連合（普通会計）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18</v>
      </c>
      <c r="BX42" s="367"/>
      <c r="BY42" s="368" t="str">
        <f>IF('各会計、関係団体の財政状況及び健全化判断比率'!B76="","",'各会計、関係団体の財政状況及び健全化判断比率'!B76)</f>
        <v>大分県後期高齢者医療広域連合（後期高齢者医療事業会計）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364" t="s">
        <v>205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207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208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209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ZiIOsL5ccz1N6S7NeTNUabt3VI2W6EgSL+SiyPiGUuo/4GgQctQV6+fqXUUh0dL4s+hKhwYqKSgNKefr3NexNw==" saltValue="+BtVOOVVYDtxCy512uWc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DF44" sqref="DF4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2">
      <c r="A34" s="22"/>
      <c r="B34" s="31"/>
      <c r="C34" s="1151" t="s">
        <v>574</v>
      </c>
      <c r="D34" s="1151"/>
      <c r="E34" s="1152"/>
      <c r="F34" s="32">
        <v>8</v>
      </c>
      <c r="G34" s="33">
        <v>7.25</v>
      </c>
      <c r="H34" s="33">
        <v>6.43</v>
      </c>
      <c r="I34" s="33">
        <v>5.5</v>
      </c>
      <c r="J34" s="34">
        <v>5.46</v>
      </c>
      <c r="K34" s="22"/>
      <c r="L34" s="22"/>
      <c r="M34" s="22"/>
      <c r="N34" s="22"/>
      <c r="O34" s="22"/>
      <c r="P34" s="22"/>
    </row>
    <row r="35" spans="1:16" ht="39" customHeight="1" x14ac:dyDescent="0.2">
      <c r="A35" s="22"/>
      <c r="B35" s="35"/>
      <c r="C35" s="1145" t="s">
        <v>575</v>
      </c>
      <c r="D35" s="1146"/>
      <c r="E35" s="1147"/>
      <c r="F35" s="36">
        <v>2.4900000000000002</v>
      </c>
      <c r="G35" s="37">
        <v>2.76</v>
      </c>
      <c r="H35" s="37">
        <v>3.04</v>
      </c>
      <c r="I35" s="37">
        <v>3.85</v>
      </c>
      <c r="J35" s="38">
        <v>2.59</v>
      </c>
      <c r="K35" s="22"/>
      <c r="L35" s="22"/>
      <c r="M35" s="22"/>
      <c r="N35" s="22"/>
      <c r="O35" s="22"/>
      <c r="P35" s="22"/>
    </row>
    <row r="36" spans="1:16" ht="39" customHeight="1" x14ac:dyDescent="0.2">
      <c r="A36" s="22"/>
      <c r="B36" s="35"/>
      <c r="C36" s="1145" t="s">
        <v>576</v>
      </c>
      <c r="D36" s="1146"/>
      <c r="E36" s="1147"/>
      <c r="F36" s="36">
        <v>1.48</v>
      </c>
      <c r="G36" s="37">
        <v>2.41</v>
      </c>
      <c r="H36" s="37">
        <v>1.85</v>
      </c>
      <c r="I36" s="37">
        <v>1.97</v>
      </c>
      <c r="J36" s="38">
        <v>1.86</v>
      </c>
      <c r="K36" s="22"/>
      <c r="L36" s="22"/>
      <c r="M36" s="22"/>
      <c r="N36" s="22"/>
      <c r="O36" s="22"/>
      <c r="P36" s="22"/>
    </row>
    <row r="37" spans="1:16" ht="39" customHeight="1" x14ac:dyDescent="0.2">
      <c r="A37" s="22"/>
      <c r="B37" s="35"/>
      <c r="C37" s="1145" t="s">
        <v>577</v>
      </c>
      <c r="D37" s="1146"/>
      <c r="E37" s="1147"/>
      <c r="F37" s="36">
        <v>0.35</v>
      </c>
      <c r="G37" s="37">
        <v>1.1399999999999999</v>
      </c>
      <c r="H37" s="37">
        <v>0.8</v>
      </c>
      <c r="I37" s="37">
        <v>1.22</v>
      </c>
      <c r="J37" s="38">
        <v>1.73</v>
      </c>
      <c r="K37" s="22"/>
      <c r="L37" s="22"/>
      <c r="M37" s="22"/>
      <c r="N37" s="22"/>
      <c r="O37" s="22"/>
      <c r="P37" s="22"/>
    </row>
    <row r="38" spans="1:16" ht="39" customHeight="1" x14ac:dyDescent="0.2">
      <c r="A38" s="22"/>
      <c r="B38" s="35"/>
      <c r="C38" s="1145" t="s">
        <v>578</v>
      </c>
      <c r="D38" s="1146"/>
      <c r="E38" s="1147"/>
      <c r="F38" s="36">
        <v>0.7</v>
      </c>
      <c r="G38" s="37">
        <v>0.75</v>
      </c>
      <c r="H38" s="37">
        <v>1.23</v>
      </c>
      <c r="I38" s="37">
        <v>0.51</v>
      </c>
      <c r="J38" s="38">
        <v>0.37</v>
      </c>
      <c r="K38" s="22"/>
      <c r="L38" s="22"/>
      <c r="M38" s="22"/>
      <c r="N38" s="22"/>
      <c r="O38" s="22"/>
      <c r="P38" s="22"/>
    </row>
    <row r="39" spans="1:16" ht="39" customHeight="1" x14ac:dyDescent="0.2">
      <c r="A39" s="22"/>
      <c r="B39" s="35"/>
      <c r="C39" s="1145" t="s">
        <v>579</v>
      </c>
      <c r="D39" s="1146"/>
      <c r="E39" s="1147"/>
      <c r="F39" s="36" t="s">
        <v>525</v>
      </c>
      <c r="G39" s="37" t="s">
        <v>525</v>
      </c>
      <c r="H39" s="37">
        <v>0.21</v>
      </c>
      <c r="I39" s="37">
        <v>0.45</v>
      </c>
      <c r="J39" s="38">
        <v>0.26</v>
      </c>
      <c r="K39" s="22"/>
      <c r="L39" s="22"/>
      <c r="M39" s="22"/>
      <c r="N39" s="22"/>
      <c r="O39" s="22"/>
      <c r="P39" s="22"/>
    </row>
    <row r="40" spans="1:16" ht="39" customHeight="1" x14ac:dyDescent="0.2">
      <c r="A40" s="22"/>
      <c r="B40" s="35"/>
      <c r="C40" s="1145" t="s">
        <v>580</v>
      </c>
      <c r="D40" s="1146"/>
      <c r="E40" s="1147"/>
      <c r="F40" s="36">
        <v>0.03</v>
      </c>
      <c r="G40" s="37">
        <v>0.02</v>
      </c>
      <c r="H40" s="37">
        <v>0.03</v>
      </c>
      <c r="I40" s="37">
        <v>0.02</v>
      </c>
      <c r="J40" s="38">
        <v>0.03</v>
      </c>
      <c r="K40" s="22"/>
      <c r="L40" s="22"/>
      <c r="M40" s="22"/>
      <c r="N40" s="22"/>
      <c r="O40" s="22"/>
      <c r="P40" s="22"/>
    </row>
    <row r="41" spans="1:16" ht="39" customHeight="1" x14ac:dyDescent="0.2">
      <c r="A41" s="22"/>
      <c r="B41" s="35"/>
      <c r="C41" s="1145" t="s">
        <v>581</v>
      </c>
      <c r="D41" s="1146"/>
      <c r="E41" s="1147"/>
      <c r="F41" s="36">
        <v>0</v>
      </c>
      <c r="G41" s="37">
        <v>0</v>
      </c>
      <c r="H41" s="37">
        <v>0</v>
      </c>
      <c r="I41" s="37">
        <v>0</v>
      </c>
      <c r="J41" s="38">
        <v>0</v>
      </c>
      <c r="K41" s="22"/>
      <c r="L41" s="22"/>
      <c r="M41" s="22"/>
      <c r="N41" s="22"/>
      <c r="O41" s="22"/>
      <c r="P41" s="22"/>
    </row>
    <row r="42" spans="1:16" ht="39" customHeight="1" x14ac:dyDescent="0.2">
      <c r="A42" s="22"/>
      <c r="B42" s="39"/>
      <c r="C42" s="1145" t="s">
        <v>582</v>
      </c>
      <c r="D42" s="1146"/>
      <c r="E42" s="1147"/>
      <c r="F42" s="36" t="s">
        <v>525</v>
      </c>
      <c r="G42" s="37" t="s">
        <v>525</v>
      </c>
      <c r="H42" s="37" t="s">
        <v>525</v>
      </c>
      <c r="I42" s="37" t="s">
        <v>525</v>
      </c>
      <c r="J42" s="38" t="s">
        <v>525</v>
      </c>
      <c r="K42" s="22"/>
      <c r="L42" s="22"/>
      <c r="M42" s="22"/>
      <c r="N42" s="22"/>
      <c r="O42" s="22"/>
      <c r="P42" s="22"/>
    </row>
    <row r="43" spans="1:16" ht="39" customHeight="1" thickBot="1" x14ac:dyDescent="0.25">
      <c r="A43" s="22"/>
      <c r="B43" s="40"/>
      <c r="C43" s="1148" t="s">
        <v>583</v>
      </c>
      <c r="D43" s="1149"/>
      <c r="E43" s="1150"/>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vPAQHrwBap53WBOn58p6e2IYNW7kIZXrxanFBz8q5tJbQZWWe3e/nb+Z1vTIbnoD9gq1T57LAJOEwrpUs+6Cg==" saltValue="uDm61LD1QLAPEHbfB77o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DF44" sqref="DF4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3317</v>
      </c>
      <c r="L45" s="60">
        <v>3146</v>
      </c>
      <c r="M45" s="60">
        <v>3130</v>
      </c>
      <c r="N45" s="60">
        <v>3556</v>
      </c>
      <c r="O45" s="61">
        <v>3906</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525</v>
      </c>
      <c r="L46" s="64" t="s">
        <v>525</v>
      </c>
      <c r="M46" s="64" t="s">
        <v>525</v>
      </c>
      <c r="N46" s="64" t="s">
        <v>525</v>
      </c>
      <c r="O46" s="65" t="s">
        <v>525</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525</v>
      </c>
      <c r="L47" s="64" t="s">
        <v>525</v>
      </c>
      <c r="M47" s="64" t="s">
        <v>525</v>
      </c>
      <c r="N47" s="64" t="s">
        <v>525</v>
      </c>
      <c r="O47" s="65" t="s">
        <v>525</v>
      </c>
      <c r="P47" s="48"/>
      <c r="Q47" s="48"/>
      <c r="R47" s="48"/>
      <c r="S47" s="48"/>
      <c r="T47" s="48"/>
      <c r="U47" s="48"/>
    </row>
    <row r="48" spans="1:21" ht="30.75" customHeight="1" x14ac:dyDescent="0.2">
      <c r="A48" s="48"/>
      <c r="B48" s="1178"/>
      <c r="C48" s="1179"/>
      <c r="D48" s="62"/>
      <c r="E48" s="1155" t="s">
        <v>15</v>
      </c>
      <c r="F48" s="1155"/>
      <c r="G48" s="1155"/>
      <c r="H48" s="1155"/>
      <c r="I48" s="1155"/>
      <c r="J48" s="1156"/>
      <c r="K48" s="63">
        <v>217</v>
      </c>
      <c r="L48" s="64">
        <v>216</v>
      </c>
      <c r="M48" s="64">
        <v>209</v>
      </c>
      <c r="N48" s="64">
        <v>191</v>
      </c>
      <c r="O48" s="65">
        <v>168</v>
      </c>
      <c r="P48" s="48"/>
      <c r="Q48" s="48"/>
      <c r="R48" s="48"/>
      <c r="S48" s="48"/>
      <c r="T48" s="48"/>
      <c r="U48" s="48"/>
    </row>
    <row r="49" spans="1:21" ht="30.75" customHeight="1" x14ac:dyDescent="0.2">
      <c r="A49" s="48"/>
      <c r="B49" s="1178"/>
      <c r="C49" s="1179"/>
      <c r="D49" s="62"/>
      <c r="E49" s="1155" t="s">
        <v>16</v>
      </c>
      <c r="F49" s="1155"/>
      <c r="G49" s="1155"/>
      <c r="H49" s="1155"/>
      <c r="I49" s="1155"/>
      <c r="J49" s="1156"/>
      <c r="K49" s="63">
        <v>370</v>
      </c>
      <c r="L49" s="64">
        <v>371</v>
      </c>
      <c r="M49" s="64">
        <v>371</v>
      </c>
      <c r="N49" s="64">
        <v>373</v>
      </c>
      <c r="O49" s="65">
        <v>409</v>
      </c>
      <c r="P49" s="48"/>
      <c r="Q49" s="48"/>
      <c r="R49" s="48"/>
      <c r="S49" s="48"/>
      <c r="T49" s="48"/>
      <c r="U49" s="48"/>
    </row>
    <row r="50" spans="1:21" ht="30.75" customHeight="1" x14ac:dyDescent="0.2">
      <c r="A50" s="48"/>
      <c r="B50" s="1178"/>
      <c r="C50" s="1179"/>
      <c r="D50" s="62"/>
      <c r="E50" s="1155" t="s">
        <v>17</v>
      </c>
      <c r="F50" s="1155"/>
      <c r="G50" s="1155"/>
      <c r="H50" s="1155"/>
      <c r="I50" s="1155"/>
      <c r="J50" s="1156"/>
      <c r="K50" s="63" t="s">
        <v>525</v>
      </c>
      <c r="L50" s="64" t="s">
        <v>525</v>
      </c>
      <c r="M50" s="64" t="s">
        <v>525</v>
      </c>
      <c r="N50" s="64" t="s">
        <v>525</v>
      </c>
      <c r="O50" s="65" t="s">
        <v>525</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525</v>
      </c>
      <c r="L51" s="64" t="s">
        <v>525</v>
      </c>
      <c r="M51" s="64" t="s">
        <v>525</v>
      </c>
      <c r="N51" s="64" t="s">
        <v>525</v>
      </c>
      <c r="O51" s="65" t="s">
        <v>525</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3139</v>
      </c>
      <c r="L52" s="64">
        <v>3094</v>
      </c>
      <c r="M52" s="64">
        <v>3170</v>
      </c>
      <c r="N52" s="64">
        <v>3210</v>
      </c>
      <c r="O52" s="65">
        <v>3386</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765</v>
      </c>
      <c r="L53" s="69">
        <v>639</v>
      </c>
      <c r="M53" s="69">
        <v>540</v>
      </c>
      <c r="N53" s="69">
        <v>910</v>
      </c>
      <c r="O53" s="70">
        <v>1097</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3">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ukn9SHnPR8s8+km0cFXL4mY0GZzN4E0PLqJ802jPr4q0MzNdD8PaSu98J7jdzXZcPJhXWD2Bik8HtjHc8xwYw==" saltValue="fEyToY4a+30pUDlOuGBv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election activeCell="DF44" sqref="DF44"/>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567</v>
      </c>
      <c r="J40" s="103" t="s">
        <v>568</v>
      </c>
      <c r="K40" s="103" t="s">
        <v>569</v>
      </c>
      <c r="L40" s="103" t="s">
        <v>570</v>
      </c>
      <c r="M40" s="104" t="s">
        <v>571</v>
      </c>
    </row>
    <row r="41" spans="2:13" ht="27.75" customHeight="1" x14ac:dyDescent="0.2">
      <c r="B41" s="1196" t="s">
        <v>32</v>
      </c>
      <c r="C41" s="1197"/>
      <c r="D41" s="105"/>
      <c r="E41" s="1198" t="s">
        <v>33</v>
      </c>
      <c r="F41" s="1198"/>
      <c r="G41" s="1198"/>
      <c r="H41" s="1199"/>
      <c r="I41" s="355">
        <v>34809</v>
      </c>
      <c r="J41" s="356">
        <v>34858</v>
      </c>
      <c r="K41" s="356">
        <v>37869</v>
      </c>
      <c r="L41" s="356">
        <v>38319</v>
      </c>
      <c r="M41" s="357">
        <v>37318</v>
      </c>
    </row>
    <row r="42" spans="2:13" ht="27.75" customHeight="1" x14ac:dyDescent="0.2">
      <c r="B42" s="1186"/>
      <c r="C42" s="1187"/>
      <c r="D42" s="106"/>
      <c r="E42" s="1190" t="s">
        <v>34</v>
      </c>
      <c r="F42" s="1190"/>
      <c r="G42" s="1190"/>
      <c r="H42" s="1191"/>
      <c r="I42" s="358" t="s">
        <v>525</v>
      </c>
      <c r="J42" s="359" t="s">
        <v>525</v>
      </c>
      <c r="K42" s="359" t="s">
        <v>525</v>
      </c>
      <c r="L42" s="359" t="s">
        <v>525</v>
      </c>
      <c r="M42" s="360" t="s">
        <v>525</v>
      </c>
    </row>
    <row r="43" spans="2:13" ht="27.75" customHeight="1" x14ac:dyDescent="0.2">
      <c r="B43" s="1186"/>
      <c r="C43" s="1187"/>
      <c r="D43" s="106"/>
      <c r="E43" s="1190" t="s">
        <v>35</v>
      </c>
      <c r="F43" s="1190"/>
      <c r="G43" s="1190"/>
      <c r="H43" s="1191"/>
      <c r="I43" s="358">
        <v>2467</v>
      </c>
      <c r="J43" s="359">
        <v>2397</v>
      </c>
      <c r="K43" s="359">
        <v>2255</v>
      </c>
      <c r="L43" s="359">
        <v>2161</v>
      </c>
      <c r="M43" s="360">
        <v>2078</v>
      </c>
    </row>
    <row r="44" spans="2:13" ht="27.75" customHeight="1" x14ac:dyDescent="0.2">
      <c r="B44" s="1186"/>
      <c r="C44" s="1187"/>
      <c r="D44" s="106"/>
      <c r="E44" s="1190" t="s">
        <v>36</v>
      </c>
      <c r="F44" s="1190"/>
      <c r="G44" s="1190"/>
      <c r="H44" s="1191"/>
      <c r="I44" s="358">
        <v>3289</v>
      </c>
      <c r="J44" s="359">
        <v>3404</v>
      </c>
      <c r="K44" s="359">
        <v>3325</v>
      </c>
      <c r="L44" s="359">
        <v>3185</v>
      </c>
      <c r="M44" s="360">
        <v>2794</v>
      </c>
    </row>
    <row r="45" spans="2:13" ht="27.75" customHeight="1" x14ac:dyDescent="0.2">
      <c r="B45" s="1186"/>
      <c r="C45" s="1187"/>
      <c r="D45" s="106"/>
      <c r="E45" s="1190" t="s">
        <v>37</v>
      </c>
      <c r="F45" s="1190"/>
      <c r="G45" s="1190"/>
      <c r="H45" s="1191"/>
      <c r="I45" s="358">
        <v>5655</v>
      </c>
      <c r="J45" s="359">
        <v>5256</v>
      </c>
      <c r="K45" s="359">
        <v>5095</v>
      </c>
      <c r="L45" s="359">
        <v>5027</v>
      </c>
      <c r="M45" s="360">
        <v>5144</v>
      </c>
    </row>
    <row r="46" spans="2:13" ht="27.75" customHeight="1" x14ac:dyDescent="0.2">
      <c r="B46" s="1186"/>
      <c r="C46" s="1187"/>
      <c r="D46" s="107"/>
      <c r="E46" s="1190" t="s">
        <v>38</v>
      </c>
      <c r="F46" s="1190"/>
      <c r="G46" s="1190"/>
      <c r="H46" s="1191"/>
      <c r="I46" s="358" t="s">
        <v>525</v>
      </c>
      <c r="J46" s="359" t="s">
        <v>525</v>
      </c>
      <c r="K46" s="359" t="s">
        <v>525</v>
      </c>
      <c r="L46" s="359" t="s">
        <v>525</v>
      </c>
      <c r="M46" s="360" t="s">
        <v>525</v>
      </c>
    </row>
    <row r="47" spans="2:13" ht="27.75" customHeight="1" x14ac:dyDescent="0.2">
      <c r="B47" s="1186"/>
      <c r="C47" s="1187"/>
      <c r="D47" s="108"/>
      <c r="E47" s="1200" t="s">
        <v>39</v>
      </c>
      <c r="F47" s="1201"/>
      <c r="G47" s="1201"/>
      <c r="H47" s="1202"/>
      <c r="I47" s="358" t="s">
        <v>525</v>
      </c>
      <c r="J47" s="359" t="s">
        <v>525</v>
      </c>
      <c r="K47" s="359" t="s">
        <v>525</v>
      </c>
      <c r="L47" s="359" t="s">
        <v>525</v>
      </c>
      <c r="M47" s="360" t="s">
        <v>525</v>
      </c>
    </row>
    <row r="48" spans="2:13" ht="27.75" customHeight="1" x14ac:dyDescent="0.2">
      <c r="B48" s="1186"/>
      <c r="C48" s="1187"/>
      <c r="D48" s="106"/>
      <c r="E48" s="1190" t="s">
        <v>40</v>
      </c>
      <c r="F48" s="1190"/>
      <c r="G48" s="1190"/>
      <c r="H48" s="1191"/>
      <c r="I48" s="358" t="s">
        <v>525</v>
      </c>
      <c r="J48" s="359" t="s">
        <v>525</v>
      </c>
      <c r="K48" s="359" t="s">
        <v>525</v>
      </c>
      <c r="L48" s="359" t="s">
        <v>525</v>
      </c>
      <c r="M48" s="360" t="s">
        <v>525</v>
      </c>
    </row>
    <row r="49" spans="2:13" ht="27.75" customHeight="1" x14ac:dyDescent="0.2">
      <c r="B49" s="1188"/>
      <c r="C49" s="1189"/>
      <c r="D49" s="106"/>
      <c r="E49" s="1190" t="s">
        <v>41</v>
      </c>
      <c r="F49" s="1190"/>
      <c r="G49" s="1190"/>
      <c r="H49" s="1191"/>
      <c r="I49" s="358" t="s">
        <v>525</v>
      </c>
      <c r="J49" s="359" t="s">
        <v>525</v>
      </c>
      <c r="K49" s="359" t="s">
        <v>525</v>
      </c>
      <c r="L49" s="359" t="s">
        <v>525</v>
      </c>
      <c r="M49" s="360" t="s">
        <v>525</v>
      </c>
    </row>
    <row r="50" spans="2:13" ht="27.75" customHeight="1" x14ac:dyDescent="0.2">
      <c r="B50" s="1184" t="s">
        <v>42</v>
      </c>
      <c r="C50" s="1185"/>
      <c r="D50" s="109"/>
      <c r="E50" s="1190" t="s">
        <v>43</v>
      </c>
      <c r="F50" s="1190"/>
      <c r="G50" s="1190"/>
      <c r="H50" s="1191"/>
      <c r="I50" s="358">
        <v>15546</v>
      </c>
      <c r="J50" s="359">
        <v>14991</v>
      </c>
      <c r="K50" s="359">
        <v>17005</v>
      </c>
      <c r="L50" s="359">
        <v>20784</v>
      </c>
      <c r="M50" s="360">
        <v>22334</v>
      </c>
    </row>
    <row r="51" spans="2:13" ht="27.75" customHeight="1" x14ac:dyDescent="0.2">
      <c r="B51" s="1186"/>
      <c r="C51" s="1187"/>
      <c r="D51" s="106"/>
      <c r="E51" s="1190" t="s">
        <v>44</v>
      </c>
      <c r="F51" s="1190"/>
      <c r="G51" s="1190"/>
      <c r="H51" s="1191"/>
      <c r="I51" s="358">
        <v>5613</v>
      </c>
      <c r="J51" s="359">
        <v>5233</v>
      </c>
      <c r="K51" s="359">
        <v>6134</v>
      </c>
      <c r="L51" s="359">
        <v>7058</v>
      </c>
      <c r="M51" s="360">
        <v>7206</v>
      </c>
    </row>
    <row r="52" spans="2:13" ht="27.75" customHeight="1" x14ac:dyDescent="0.2">
      <c r="B52" s="1188"/>
      <c r="C52" s="1189"/>
      <c r="D52" s="106"/>
      <c r="E52" s="1190" t="s">
        <v>45</v>
      </c>
      <c r="F52" s="1190"/>
      <c r="G52" s="1190"/>
      <c r="H52" s="1191"/>
      <c r="I52" s="358">
        <v>31833</v>
      </c>
      <c r="J52" s="359">
        <v>31480</v>
      </c>
      <c r="K52" s="359">
        <v>31668</v>
      </c>
      <c r="L52" s="359">
        <v>31011</v>
      </c>
      <c r="M52" s="360">
        <v>29688</v>
      </c>
    </row>
    <row r="53" spans="2:13" ht="27.75" customHeight="1" thickBot="1" x14ac:dyDescent="0.25">
      <c r="B53" s="1192" t="s">
        <v>46</v>
      </c>
      <c r="C53" s="1193"/>
      <c r="D53" s="110"/>
      <c r="E53" s="1194" t="s">
        <v>47</v>
      </c>
      <c r="F53" s="1194"/>
      <c r="G53" s="1194"/>
      <c r="H53" s="1195"/>
      <c r="I53" s="361">
        <v>-6772</v>
      </c>
      <c r="J53" s="362">
        <v>-5789</v>
      </c>
      <c r="K53" s="362">
        <v>-6263</v>
      </c>
      <c r="L53" s="362">
        <v>-10160</v>
      </c>
      <c r="M53" s="363">
        <v>-11893</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Cr8MjNZumGdTKS+PiMEBZrLAX4vbayL2TDdu0QeEP+RBBZcK5Y+pRnKNS7In+9QOwXzT/ZNfKowtE4tc9d5ag==" saltValue="nwB27JhpEupK48zMGi8D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DF44" sqref="DF4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569</v>
      </c>
      <c r="G54" s="119" t="s">
        <v>570</v>
      </c>
      <c r="H54" s="120" t="s">
        <v>571</v>
      </c>
    </row>
    <row r="55" spans="2:8" ht="52.5" customHeight="1" x14ac:dyDescent="0.2">
      <c r="B55" s="121"/>
      <c r="C55" s="1211" t="s">
        <v>50</v>
      </c>
      <c r="D55" s="1211"/>
      <c r="E55" s="1212"/>
      <c r="F55" s="122">
        <v>6689</v>
      </c>
      <c r="G55" s="122">
        <v>7339</v>
      </c>
      <c r="H55" s="123">
        <v>7866</v>
      </c>
    </row>
    <row r="56" spans="2:8" ht="52.5" customHeight="1" x14ac:dyDescent="0.2">
      <c r="B56" s="124"/>
      <c r="C56" s="1213" t="s">
        <v>51</v>
      </c>
      <c r="D56" s="1213"/>
      <c r="E56" s="1214"/>
      <c r="F56" s="125">
        <v>819</v>
      </c>
      <c r="G56" s="125">
        <v>1278</v>
      </c>
      <c r="H56" s="126">
        <v>419</v>
      </c>
    </row>
    <row r="57" spans="2:8" ht="53.25" customHeight="1" x14ac:dyDescent="0.2">
      <c r="B57" s="124"/>
      <c r="C57" s="1215" t="s">
        <v>52</v>
      </c>
      <c r="D57" s="1215"/>
      <c r="E57" s="1216"/>
      <c r="F57" s="127">
        <v>3813</v>
      </c>
      <c r="G57" s="127">
        <v>4795</v>
      </c>
      <c r="H57" s="128">
        <v>5221</v>
      </c>
    </row>
    <row r="58" spans="2:8" ht="45.75" customHeight="1" x14ac:dyDescent="0.2">
      <c r="B58" s="129"/>
      <c r="C58" s="1203" t="s">
        <v>610</v>
      </c>
      <c r="D58" s="1204"/>
      <c r="E58" s="1205"/>
      <c r="F58" s="130">
        <v>1524</v>
      </c>
      <c r="G58" s="130">
        <v>1905</v>
      </c>
      <c r="H58" s="131">
        <v>2207</v>
      </c>
    </row>
    <row r="59" spans="2:8" ht="45.75" customHeight="1" x14ac:dyDescent="0.2">
      <c r="B59" s="129"/>
      <c r="C59" s="1203" t="s">
        <v>611</v>
      </c>
      <c r="D59" s="1204"/>
      <c r="E59" s="1205"/>
      <c r="F59" s="130">
        <v>1610</v>
      </c>
      <c r="G59" s="130">
        <v>1754</v>
      </c>
      <c r="H59" s="131">
        <v>1552</v>
      </c>
    </row>
    <row r="60" spans="2:8" ht="45.75" customHeight="1" x14ac:dyDescent="0.2">
      <c r="B60" s="129"/>
      <c r="C60" s="1203" t="s">
        <v>612</v>
      </c>
      <c r="D60" s="1204"/>
      <c r="E60" s="1205"/>
      <c r="F60" s="130">
        <v>328</v>
      </c>
      <c r="G60" s="130">
        <v>748</v>
      </c>
      <c r="H60" s="131">
        <v>829</v>
      </c>
    </row>
    <row r="61" spans="2:8" ht="45.75" customHeight="1" x14ac:dyDescent="0.2">
      <c r="B61" s="129"/>
      <c r="C61" s="1203" t="s">
        <v>614</v>
      </c>
      <c r="D61" s="1204"/>
      <c r="E61" s="1205"/>
      <c r="F61" s="130" t="s">
        <v>615</v>
      </c>
      <c r="G61" s="130">
        <v>12</v>
      </c>
      <c r="H61" s="131">
        <v>263</v>
      </c>
    </row>
    <row r="62" spans="2:8" ht="45.75" customHeight="1" thickBot="1" x14ac:dyDescent="0.25">
      <c r="B62" s="132"/>
      <c r="C62" s="1206" t="s">
        <v>613</v>
      </c>
      <c r="D62" s="1207"/>
      <c r="E62" s="1208"/>
      <c r="F62" s="133">
        <v>184</v>
      </c>
      <c r="G62" s="133">
        <v>174</v>
      </c>
      <c r="H62" s="134">
        <v>156</v>
      </c>
    </row>
    <row r="63" spans="2:8" ht="52.5" customHeight="1" thickBot="1" x14ac:dyDescent="0.25">
      <c r="B63" s="135"/>
      <c r="C63" s="1209" t="s">
        <v>53</v>
      </c>
      <c r="D63" s="1209"/>
      <c r="E63" s="1210"/>
      <c r="F63" s="136">
        <v>11321</v>
      </c>
      <c r="G63" s="136">
        <v>13412</v>
      </c>
      <c r="H63" s="137">
        <v>13506</v>
      </c>
    </row>
    <row r="64" spans="2:8" ht="13" x14ac:dyDescent="0.2"/>
  </sheetData>
  <sheetProtection algorithmName="SHA-512" hashValue="ZbpNTS1cZ2mItGexg7TGKpQHzCqLFaNL2qIhlYsRSFDhBfYkHACDPCOmoRhvPHv3AViyKOuJrSYmG6n/9XZX5Q==" saltValue="3R3ZeJygQf10TmZYDZ0v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2DA96-1433-4802-8ADA-20A3C395DE5D}">
  <sheetPr>
    <pageSetUpPr fitToPage="1"/>
  </sheetPr>
  <dimension ref="A1:DE85"/>
  <sheetViews>
    <sheetView showGridLines="0" zoomScale="50" zoomScaleNormal="50" zoomScaleSheetLayoutView="55" workbookViewId="0">
      <selection activeCell="BB73" sqref="BB73:BO74"/>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616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617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618</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619</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567</v>
      </c>
      <c r="BQ50" s="1250"/>
      <c r="BR50" s="1250"/>
      <c r="BS50" s="1250"/>
      <c r="BT50" s="1250"/>
      <c r="BU50" s="1250"/>
      <c r="BV50" s="1250"/>
      <c r="BW50" s="1250"/>
      <c r="BX50" s="1250" t="s">
        <v>568</v>
      </c>
      <c r="BY50" s="1250"/>
      <c r="BZ50" s="1250"/>
      <c r="CA50" s="1250"/>
      <c r="CB50" s="1250"/>
      <c r="CC50" s="1250"/>
      <c r="CD50" s="1250"/>
      <c r="CE50" s="1250"/>
      <c r="CF50" s="1250" t="s">
        <v>569</v>
      </c>
      <c r="CG50" s="1250"/>
      <c r="CH50" s="1250"/>
      <c r="CI50" s="1250"/>
      <c r="CJ50" s="1250"/>
      <c r="CK50" s="1250"/>
      <c r="CL50" s="1250"/>
      <c r="CM50" s="1250"/>
      <c r="CN50" s="1250" t="s">
        <v>570</v>
      </c>
      <c r="CO50" s="1250"/>
      <c r="CP50" s="1250"/>
      <c r="CQ50" s="1250"/>
      <c r="CR50" s="1250"/>
      <c r="CS50" s="1250"/>
      <c r="CT50" s="1250"/>
      <c r="CU50" s="1250"/>
      <c r="CV50" s="1250" t="s">
        <v>571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620</v>
      </c>
      <c r="AO51" s="1254"/>
      <c r="AP51" s="1254"/>
      <c r="AQ51" s="1254"/>
      <c r="AR51" s="1254"/>
      <c r="AS51" s="1254"/>
      <c r="AT51" s="1254"/>
      <c r="AU51" s="1254"/>
      <c r="AV51" s="1254"/>
      <c r="AW51" s="1254"/>
      <c r="AX51" s="1254"/>
      <c r="AY51" s="1254"/>
      <c r="AZ51" s="1254"/>
      <c r="BA51" s="1254"/>
      <c r="BB51" s="1254" t="s">
        <v>621</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622</v>
      </c>
      <c r="BC53" s="1254"/>
      <c r="BD53" s="1254"/>
      <c r="BE53" s="1254"/>
      <c r="BF53" s="1254"/>
      <c r="BG53" s="1254"/>
      <c r="BH53" s="1254"/>
      <c r="BI53" s="1254"/>
      <c r="BJ53" s="1254"/>
      <c r="BK53" s="1254"/>
      <c r="BL53" s="1254"/>
      <c r="BM53" s="1254"/>
      <c r="BN53" s="1254"/>
      <c r="BO53" s="1254"/>
      <c r="BP53" s="1255">
        <v>64.2</v>
      </c>
      <c r="BQ53" s="1255"/>
      <c r="BR53" s="1255"/>
      <c r="BS53" s="1255"/>
      <c r="BT53" s="1255"/>
      <c r="BU53" s="1255"/>
      <c r="BV53" s="1255"/>
      <c r="BW53" s="1255"/>
      <c r="BX53" s="1255">
        <v>63.8</v>
      </c>
      <c r="BY53" s="1255"/>
      <c r="BZ53" s="1255"/>
      <c r="CA53" s="1255"/>
      <c r="CB53" s="1255"/>
      <c r="CC53" s="1255"/>
      <c r="CD53" s="1255"/>
      <c r="CE53" s="1255"/>
      <c r="CF53" s="1255">
        <v>62.4</v>
      </c>
      <c r="CG53" s="1255"/>
      <c r="CH53" s="1255"/>
      <c r="CI53" s="1255"/>
      <c r="CJ53" s="1255"/>
      <c r="CK53" s="1255"/>
      <c r="CL53" s="1255"/>
      <c r="CM53" s="1255"/>
      <c r="CN53" s="1255">
        <v>63.5</v>
      </c>
      <c r="CO53" s="1255"/>
      <c r="CP53" s="1255"/>
      <c r="CQ53" s="1255"/>
      <c r="CR53" s="1255"/>
      <c r="CS53" s="1255"/>
      <c r="CT53" s="1255"/>
      <c r="CU53" s="1255"/>
      <c r="CV53" s="1255">
        <v>64.7</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623</v>
      </c>
      <c r="AO55" s="1250"/>
      <c r="AP55" s="1250"/>
      <c r="AQ55" s="1250"/>
      <c r="AR55" s="1250"/>
      <c r="AS55" s="1250"/>
      <c r="AT55" s="1250"/>
      <c r="AU55" s="1250"/>
      <c r="AV55" s="1250"/>
      <c r="AW55" s="1250"/>
      <c r="AX55" s="1250"/>
      <c r="AY55" s="1250"/>
      <c r="AZ55" s="1250"/>
      <c r="BA55" s="1250"/>
      <c r="BB55" s="1254" t="s">
        <v>621</v>
      </c>
      <c r="BC55" s="1254"/>
      <c r="BD55" s="1254"/>
      <c r="BE55" s="1254"/>
      <c r="BF55" s="1254"/>
      <c r="BG55" s="1254"/>
      <c r="BH55" s="1254"/>
      <c r="BI55" s="1254"/>
      <c r="BJ55" s="1254"/>
      <c r="BK55" s="1254"/>
      <c r="BL55" s="1254"/>
      <c r="BM55" s="1254"/>
      <c r="BN55" s="1254"/>
      <c r="BO55" s="1254"/>
      <c r="BP55" s="1255">
        <v>5</v>
      </c>
      <c r="BQ55" s="1255"/>
      <c r="BR55" s="1255"/>
      <c r="BS55" s="1255"/>
      <c r="BT55" s="1255"/>
      <c r="BU55" s="1255"/>
      <c r="BV55" s="1255"/>
      <c r="BW55" s="1255"/>
      <c r="BX55" s="1255">
        <v>5.4</v>
      </c>
      <c r="BY55" s="1255"/>
      <c r="BZ55" s="1255"/>
      <c r="CA55" s="1255"/>
      <c r="CB55" s="1255"/>
      <c r="CC55" s="1255"/>
      <c r="CD55" s="1255"/>
      <c r="CE55" s="1255"/>
      <c r="CF55" s="1255">
        <v>3.9</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622</v>
      </c>
      <c r="BC57" s="1254"/>
      <c r="BD57" s="1254"/>
      <c r="BE57" s="1254"/>
      <c r="BF57" s="1254"/>
      <c r="BG57" s="1254"/>
      <c r="BH57" s="1254"/>
      <c r="BI57" s="1254"/>
      <c r="BJ57" s="1254"/>
      <c r="BK57" s="1254"/>
      <c r="BL57" s="1254"/>
      <c r="BM57" s="1254"/>
      <c r="BN57" s="1254"/>
      <c r="BO57" s="1254"/>
      <c r="BP57" s="1255">
        <v>61.6</v>
      </c>
      <c r="BQ57" s="1255"/>
      <c r="BR57" s="1255"/>
      <c r="BS57" s="1255"/>
      <c r="BT57" s="1255"/>
      <c r="BU57" s="1255"/>
      <c r="BV57" s="1255"/>
      <c r="BW57" s="1255"/>
      <c r="BX57" s="1255">
        <v>62.5</v>
      </c>
      <c r="BY57" s="1255"/>
      <c r="BZ57" s="1255"/>
      <c r="CA57" s="1255"/>
      <c r="CB57" s="1255"/>
      <c r="CC57" s="1255"/>
      <c r="CD57" s="1255"/>
      <c r="CE57" s="1255"/>
      <c r="CF57" s="1255">
        <v>63.1</v>
      </c>
      <c r="CG57" s="1255"/>
      <c r="CH57" s="1255"/>
      <c r="CI57" s="1255"/>
      <c r="CJ57" s="1255"/>
      <c r="CK57" s="1255"/>
      <c r="CL57" s="1255"/>
      <c r="CM57" s="1255"/>
      <c r="CN57" s="1255">
        <v>63.2</v>
      </c>
      <c r="CO57" s="1255"/>
      <c r="CP57" s="1255"/>
      <c r="CQ57" s="1255"/>
      <c r="CR57" s="1255"/>
      <c r="CS57" s="1255"/>
      <c r="CT57" s="1255"/>
      <c r="CU57" s="1255"/>
      <c r="CV57" s="1255">
        <v>64.2</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624</v>
      </c>
    </row>
    <row r="64" spans="1:109" ht="13" x14ac:dyDescent="0.2">
      <c r="B64" s="1225"/>
      <c r="G64" s="1232"/>
      <c r="I64" s="1265"/>
      <c r="J64" s="1265"/>
      <c r="K64" s="1265"/>
      <c r="L64" s="1265"/>
      <c r="M64" s="1265"/>
      <c r="N64" s="1266"/>
      <c r="AM64" s="1232"/>
      <c r="AN64" s="1232" t="s">
        <v>617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625</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619</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567</v>
      </c>
      <c r="BQ72" s="1250"/>
      <c r="BR72" s="1250"/>
      <c r="BS72" s="1250"/>
      <c r="BT72" s="1250"/>
      <c r="BU72" s="1250"/>
      <c r="BV72" s="1250"/>
      <c r="BW72" s="1250"/>
      <c r="BX72" s="1250" t="s">
        <v>568</v>
      </c>
      <c r="BY72" s="1250"/>
      <c r="BZ72" s="1250"/>
      <c r="CA72" s="1250"/>
      <c r="CB72" s="1250"/>
      <c r="CC72" s="1250"/>
      <c r="CD72" s="1250"/>
      <c r="CE72" s="1250"/>
      <c r="CF72" s="1250" t="s">
        <v>569</v>
      </c>
      <c r="CG72" s="1250"/>
      <c r="CH72" s="1250"/>
      <c r="CI72" s="1250"/>
      <c r="CJ72" s="1250"/>
      <c r="CK72" s="1250"/>
      <c r="CL72" s="1250"/>
      <c r="CM72" s="1250"/>
      <c r="CN72" s="1250" t="s">
        <v>570</v>
      </c>
      <c r="CO72" s="1250"/>
      <c r="CP72" s="1250"/>
      <c r="CQ72" s="1250"/>
      <c r="CR72" s="1250"/>
      <c r="CS72" s="1250"/>
      <c r="CT72" s="1250"/>
      <c r="CU72" s="1250"/>
      <c r="CV72" s="1250" t="s">
        <v>571</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620</v>
      </c>
      <c r="AO73" s="1254"/>
      <c r="AP73" s="1254"/>
      <c r="AQ73" s="1254"/>
      <c r="AR73" s="1254"/>
      <c r="AS73" s="1254"/>
      <c r="AT73" s="1254"/>
      <c r="AU73" s="1254"/>
      <c r="AV73" s="1254"/>
      <c r="AW73" s="1254"/>
      <c r="AX73" s="1254"/>
      <c r="AY73" s="1254"/>
      <c r="AZ73" s="1254"/>
      <c r="BA73" s="1254"/>
      <c r="BB73" s="1254" t="s">
        <v>621</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626</v>
      </c>
      <c r="BC75" s="1254"/>
      <c r="BD75" s="1254"/>
      <c r="BE75" s="1254"/>
      <c r="BF75" s="1254"/>
      <c r="BG75" s="1254"/>
      <c r="BH75" s="1254"/>
      <c r="BI75" s="1254"/>
      <c r="BJ75" s="1254"/>
      <c r="BK75" s="1254"/>
      <c r="BL75" s="1254"/>
      <c r="BM75" s="1254"/>
      <c r="BN75" s="1254"/>
      <c r="BO75" s="1254"/>
      <c r="BP75" s="1255">
        <v>3.1</v>
      </c>
      <c r="BQ75" s="1255"/>
      <c r="BR75" s="1255"/>
      <c r="BS75" s="1255"/>
      <c r="BT75" s="1255"/>
      <c r="BU75" s="1255"/>
      <c r="BV75" s="1255"/>
      <c r="BW75" s="1255"/>
      <c r="BX75" s="1255">
        <v>3.2</v>
      </c>
      <c r="BY75" s="1255"/>
      <c r="BZ75" s="1255"/>
      <c r="CA75" s="1255"/>
      <c r="CB75" s="1255"/>
      <c r="CC75" s="1255"/>
      <c r="CD75" s="1255"/>
      <c r="CE75" s="1255"/>
      <c r="CF75" s="1255">
        <v>2.8</v>
      </c>
      <c r="CG75" s="1255"/>
      <c r="CH75" s="1255"/>
      <c r="CI75" s="1255"/>
      <c r="CJ75" s="1255"/>
      <c r="CK75" s="1255"/>
      <c r="CL75" s="1255"/>
      <c r="CM75" s="1255"/>
      <c r="CN75" s="1255">
        <v>2.9</v>
      </c>
      <c r="CO75" s="1255"/>
      <c r="CP75" s="1255"/>
      <c r="CQ75" s="1255"/>
      <c r="CR75" s="1255"/>
      <c r="CS75" s="1255"/>
      <c r="CT75" s="1255"/>
      <c r="CU75" s="1255"/>
      <c r="CV75" s="1255">
        <v>3.5</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623</v>
      </c>
      <c r="AO77" s="1250"/>
      <c r="AP77" s="1250"/>
      <c r="AQ77" s="1250"/>
      <c r="AR77" s="1250"/>
      <c r="AS77" s="1250"/>
      <c r="AT77" s="1250"/>
      <c r="AU77" s="1250"/>
      <c r="AV77" s="1250"/>
      <c r="AW77" s="1250"/>
      <c r="AX77" s="1250"/>
      <c r="AY77" s="1250"/>
      <c r="AZ77" s="1250"/>
      <c r="BA77" s="1250"/>
      <c r="BB77" s="1254" t="s">
        <v>621</v>
      </c>
      <c r="BC77" s="1254"/>
      <c r="BD77" s="1254"/>
      <c r="BE77" s="1254"/>
      <c r="BF77" s="1254"/>
      <c r="BG77" s="1254"/>
      <c r="BH77" s="1254"/>
      <c r="BI77" s="1254"/>
      <c r="BJ77" s="1254"/>
      <c r="BK77" s="1254"/>
      <c r="BL77" s="1254"/>
      <c r="BM77" s="1254"/>
      <c r="BN77" s="1254"/>
      <c r="BO77" s="1254"/>
      <c r="BP77" s="1255">
        <v>5</v>
      </c>
      <c r="BQ77" s="1255"/>
      <c r="BR77" s="1255"/>
      <c r="BS77" s="1255"/>
      <c r="BT77" s="1255"/>
      <c r="BU77" s="1255"/>
      <c r="BV77" s="1255"/>
      <c r="BW77" s="1255"/>
      <c r="BX77" s="1255">
        <v>5.4</v>
      </c>
      <c r="BY77" s="1255"/>
      <c r="BZ77" s="1255"/>
      <c r="CA77" s="1255"/>
      <c r="CB77" s="1255"/>
      <c r="CC77" s="1255"/>
      <c r="CD77" s="1255"/>
      <c r="CE77" s="1255"/>
      <c r="CF77" s="1255">
        <v>3.9</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626</v>
      </c>
      <c r="BC79" s="1254"/>
      <c r="BD79" s="1254"/>
      <c r="BE79" s="1254"/>
      <c r="BF79" s="1254"/>
      <c r="BG79" s="1254"/>
      <c r="BH79" s="1254"/>
      <c r="BI79" s="1254"/>
      <c r="BJ79" s="1254"/>
      <c r="BK79" s="1254"/>
      <c r="BL79" s="1254"/>
      <c r="BM79" s="1254"/>
      <c r="BN79" s="1254"/>
      <c r="BO79" s="1254"/>
      <c r="BP79" s="1255">
        <v>4.5</v>
      </c>
      <c r="BQ79" s="1255"/>
      <c r="BR79" s="1255"/>
      <c r="BS79" s="1255"/>
      <c r="BT79" s="1255"/>
      <c r="BU79" s="1255"/>
      <c r="BV79" s="1255"/>
      <c r="BW79" s="1255"/>
      <c r="BX79" s="1255">
        <v>4.2</v>
      </c>
      <c r="BY79" s="1255"/>
      <c r="BZ79" s="1255"/>
      <c r="CA79" s="1255"/>
      <c r="CB79" s="1255"/>
      <c r="CC79" s="1255"/>
      <c r="CD79" s="1255"/>
      <c r="CE79" s="1255"/>
      <c r="CF79" s="1255">
        <v>4.2</v>
      </c>
      <c r="CG79" s="1255"/>
      <c r="CH79" s="1255"/>
      <c r="CI79" s="1255"/>
      <c r="CJ79" s="1255"/>
      <c r="CK79" s="1255"/>
      <c r="CL79" s="1255"/>
      <c r="CM79" s="1255"/>
      <c r="CN79" s="1255">
        <v>4.5</v>
      </c>
      <c r="CO79" s="1255"/>
      <c r="CP79" s="1255"/>
      <c r="CQ79" s="1255"/>
      <c r="CR79" s="1255"/>
      <c r="CS79" s="1255"/>
      <c r="CT79" s="1255"/>
      <c r="CU79" s="1255"/>
      <c r="CV79" s="1255">
        <v>4.5999999999999996</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nAGlfdxD/ca4C+QETO/LtKSfBjggGXzWDLldJyf8sRzj9bJaygv9zxpSEqVwjA9say89udKwI0tHpXr1z0mfZg==" saltValue="rYovYAaRkumuzY37j1Liy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BBFD3-E419-41A7-90CC-EBB30F0DC9FA}">
  <sheetPr>
    <pageSetUpPr fitToPage="1"/>
  </sheetPr>
  <dimension ref="A1:DR125"/>
  <sheetViews>
    <sheetView showGridLines="0" zoomScale="80" zoomScaleNormal="80" zoomScaleSheetLayoutView="70" workbookViewId="0">
      <selection activeCell="BB73" sqref="BB73:BO74"/>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xrdd2oxKDkaZItqcEn7mQwoMoXRF5y8BntyUQ5EqyherO22Pt5ToWWyrdrLYgCMVpQdLg9GRtfKrAPoeFxp6dQ==" saltValue="qQy4EpVAKwwalggSKmOBVw=="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A5973-E313-4554-A833-08A8D7872324}">
  <sheetPr>
    <pageSetUpPr fitToPage="1"/>
  </sheetPr>
  <dimension ref="A1:DR125"/>
  <sheetViews>
    <sheetView showGridLines="0" tabSelected="1" zoomScale="70" zoomScaleNormal="70" zoomScaleSheetLayoutView="55" workbookViewId="0">
      <selection activeCell="CG22" sqref="CG22"/>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514</v>
      </c>
    </row>
  </sheetData>
  <sheetProtection algorithmName="SHA-512" hashValue="YA3ervgf/eOvqhsKr4xMeP/9TPW+wqHnnjP2TSay50vbwJWKLJquMEYirx/Sz4peZJJWC11CTpviNtF3fwPY9g==" saltValue="UdKv34y5+ACAo41BLP8XdA==" spinCount="100000" sheet="1" objects="1" scenarios="1"/>
  <dataConsolidate/>
  <phoneticPr fontId="2"/>
  <printOptions horizontalCentered="1" verticalCentered="1"/>
  <pageMargins left="0" right="0" top="0.19685039370078741" bottom="0"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564</v>
      </c>
      <c r="G2" s="151"/>
      <c r="H2" s="152"/>
    </row>
    <row r="3" spans="1:8" x14ac:dyDescent="0.2">
      <c r="A3" s="148" t="s">
        <v>557</v>
      </c>
      <c r="B3" s="153"/>
      <c r="C3" s="154"/>
      <c r="D3" s="155">
        <v>42690</v>
      </c>
      <c r="E3" s="156"/>
      <c r="F3" s="157">
        <v>43226</v>
      </c>
      <c r="G3" s="158"/>
      <c r="H3" s="159"/>
    </row>
    <row r="4" spans="1:8" x14ac:dyDescent="0.2">
      <c r="A4" s="160"/>
      <c r="B4" s="161"/>
      <c r="C4" s="162"/>
      <c r="D4" s="163">
        <v>22024</v>
      </c>
      <c r="E4" s="164"/>
      <c r="F4" s="165">
        <v>22622</v>
      </c>
      <c r="G4" s="166"/>
      <c r="H4" s="167"/>
    </row>
    <row r="5" spans="1:8" x14ac:dyDescent="0.2">
      <c r="A5" s="148" t="s">
        <v>559</v>
      </c>
      <c r="B5" s="153"/>
      <c r="C5" s="154"/>
      <c r="D5" s="155">
        <v>35487</v>
      </c>
      <c r="E5" s="156"/>
      <c r="F5" s="157">
        <v>42836</v>
      </c>
      <c r="G5" s="158"/>
      <c r="H5" s="159"/>
    </row>
    <row r="6" spans="1:8" x14ac:dyDescent="0.2">
      <c r="A6" s="160"/>
      <c r="B6" s="161"/>
      <c r="C6" s="162"/>
      <c r="D6" s="163">
        <v>19353</v>
      </c>
      <c r="E6" s="164"/>
      <c r="F6" s="165">
        <v>22936</v>
      </c>
      <c r="G6" s="166"/>
      <c r="H6" s="167"/>
    </row>
    <row r="7" spans="1:8" x14ac:dyDescent="0.2">
      <c r="A7" s="148" t="s">
        <v>560</v>
      </c>
      <c r="B7" s="153"/>
      <c r="C7" s="154"/>
      <c r="D7" s="155">
        <v>71835</v>
      </c>
      <c r="E7" s="156"/>
      <c r="F7" s="157">
        <v>44161</v>
      </c>
      <c r="G7" s="158"/>
      <c r="H7" s="159"/>
    </row>
    <row r="8" spans="1:8" x14ac:dyDescent="0.2">
      <c r="A8" s="160"/>
      <c r="B8" s="161"/>
      <c r="C8" s="162"/>
      <c r="D8" s="163">
        <v>26280</v>
      </c>
      <c r="E8" s="164"/>
      <c r="F8" s="165">
        <v>23644</v>
      </c>
      <c r="G8" s="166"/>
      <c r="H8" s="167"/>
    </row>
    <row r="9" spans="1:8" x14ac:dyDescent="0.2">
      <c r="A9" s="148" t="s">
        <v>561</v>
      </c>
      <c r="B9" s="153"/>
      <c r="C9" s="154"/>
      <c r="D9" s="155">
        <v>43402</v>
      </c>
      <c r="E9" s="156"/>
      <c r="F9" s="157">
        <v>43955</v>
      </c>
      <c r="G9" s="158"/>
      <c r="H9" s="159"/>
    </row>
    <row r="10" spans="1:8" x14ac:dyDescent="0.2">
      <c r="A10" s="160"/>
      <c r="B10" s="161"/>
      <c r="C10" s="162"/>
      <c r="D10" s="163">
        <v>17376</v>
      </c>
      <c r="E10" s="164"/>
      <c r="F10" s="165">
        <v>21318</v>
      </c>
      <c r="G10" s="166"/>
      <c r="H10" s="167"/>
    </row>
    <row r="11" spans="1:8" x14ac:dyDescent="0.2">
      <c r="A11" s="148" t="s">
        <v>562</v>
      </c>
      <c r="B11" s="153"/>
      <c r="C11" s="154"/>
      <c r="D11" s="155">
        <v>46016</v>
      </c>
      <c r="E11" s="156"/>
      <c r="F11" s="157">
        <v>41921</v>
      </c>
      <c r="G11" s="158"/>
      <c r="H11" s="159"/>
    </row>
    <row r="12" spans="1:8" x14ac:dyDescent="0.2">
      <c r="A12" s="160"/>
      <c r="B12" s="161"/>
      <c r="C12" s="168"/>
      <c r="D12" s="163">
        <v>22127</v>
      </c>
      <c r="E12" s="164"/>
      <c r="F12" s="165">
        <v>21655</v>
      </c>
      <c r="G12" s="166"/>
      <c r="H12" s="167"/>
    </row>
    <row r="13" spans="1:8" x14ac:dyDescent="0.2">
      <c r="A13" s="148"/>
      <c r="B13" s="153"/>
      <c r="C13" s="169"/>
      <c r="D13" s="170">
        <v>47886</v>
      </c>
      <c r="E13" s="171"/>
      <c r="F13" s="172">
        <v>43220</v>
      </c>
      <c r="G13" s="173"/>
      <c r="H13" s="159"/>
    </row>
    <row r="14" spans="1:8" x14ac:dyDescent="0.2">
      <c r="A14" s="160"/>
      <c r="B14" s="161"/>
      <c r="C14" s="162"/>
      <c r="D14" s="163">
        <v>21432</v>
      </c>
      <c r="E14" s="164"/>
      <c r="F14" s="165">
        <v>22435</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2.5</v>
      </c>
      <c r="C19" s="174">
        <f>ROUND(VALUE(SUBSTITUTE(実質収支比率等に係る経年分析!G$48,"▲","-")),2)</f>
        <v>2.76</v>
      </c>
      <c r="D19" s="174">
        <f>ROUND(VALUE(SUBSTITUTE(実質収支比率等に係る経年分析!H$48,"▲","-")),2)</f>
        <v>3.05</v>
      </c>
      <c r="E19" s="174">
        <f>ROUND(VALUE(SUBSTITUTE(実質収支比率等に係る経年分析!I$48,"▲","-")),2)</f>
        <v>3.85</v>
      </c>
      <c r="F19" s="174">
        <f>ROUND(VALUE(SUBSTITUTE(実質収支比率等に係る経年分析!J$48,"▲","-")),2)</f>
        <v>2.6</v>
      </c>
    </row>
    <row r="20" spans="1:11" x14ac:dyDescent="0.2">
      <c r="A20" s="174" t="s">
        <v>57</v>
      </c>
      <c r="B20" s="174">
        <f>ROUND(VALUE(SUBSTITUTE(実質収支比率等に係る経年分析!F$47,"▲","-")),2)</f>
        <v>28.87</v>
      </c>
      <c r="C20" s="174">
        <f>ROUND(VALUE(SUBSTITUTE(実質収支比率等に係る経年分析!G$47,"▲","-")),2)</f>
        <v>25.6</v>
      </c>
      <c r="D20" s="174">
        <f>ROUND(VALUE(SUBSTITUTE(実質収支比率等に係る経年分析!H$47,"▲","-")),2)</f>
        <v>25.71</v>
      </c>
      <c r="E20" s="174">
        <f>ROUND(VALUE(SUBSTITUTE(実質収支比率等に係る経年分析!I$47,"▲","-")),2)</f>
        <v>27.07</v>
      </c>
      <c r="F20" s="174">
        <f>ROUND(VALUE(SUBSTITUTE(実質収支比率等に係る経年分析!J$47,"▲","-")),2)</f>
        <v>29.36</v>
      </c>
    </row>
    <row r="21" spans="1:11" x14ac:dyDescent="0.2">
      <c r="A21" s="174" t="s">
        <v>58</v>
      </c>
      <c r="B21" s="174">
        <f>IF(ISNUMBER(VALUE(SUBSTITUTE(実質収支比率等に係る経年分析!F$49,"▲","-"))),ROUND(VALUE(SUBSTITUTE(実質収支比率等に係る経年分析!F$49,"▲","-")),2),NA())</f>
        <v>-4.12</v>
      </c>
      <c r="C21" s="174">
        <f>IF(ISNUMBER(VALUE(SUBSTITUTE(実質収支比率等に係る経年分析!G$49,"▲","-"))),ROUND(VALUE(SUBSTITUTE(実質収支比率等に係る経年分析!G$49,"▲","-")),2),NA())</f>
        <v>-2.82</v>
      </c>
      <c r="D21" s="174">
        <f>IF(ISNUMBER(VALUE(SUBSTITUTE(実質収支比率等に係る経年分析!H$49,"▲","-"))),ROUND(VALUE(SUBSTITUTE(実質収支比率等に係る経年分析!H$49,"▲","-")),2),NA())</f>
        <v>1.35</v>
      </c>
      <c r="E21" s="174">
        <f>IF(ISNUMBER(VALUE(SUBSTITUTE(実質収支比率等に係る経年分析!I$49,"▲","-"))),ROUND(VALUE(SUBSTITUTE(実質収支比率等に係る経年分析!I$49,"▲","-")),2),NA())</f>
        <v>3.32</v>
      </c>
      <c r="F21" s="174">
        <f>IF(ISNUMBER(VALUE(SUBSTITUTE(実質収支比率等に係る経年分析!J$49,"▲","-"))),ROUND(VALUE(SUBSTITUTE(実質収支比率等に係る経年分析!J$49,"▲","-")),2),NA())</f>
        <v>0.66</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公共用地先行取得事業特別会計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公共下水道事業会計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0.26</v>
      </c>
    </row>
    <row r="32" spans="1:11" x14ac:dyDescent="0.2">
      <c r="A32" s="175" t="str">
        <f>IF(連結実質赤字比率に係る赤字・黒字の構成分析!C$38="",NA(),連結実質赤字比率に係る赤字・黒字の構成分析!C$38)</f>
        <v>競輪事業特別会計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1.1399999999999999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1.73</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2.4900000000000002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5.46</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3139</v>
      </c>
      <c r="E42" s="176"/>
      <c r="F42" s="176"/>
      <c r="G42" s="176">
        <f>'実質公債費比率（分子）の構造'!L$52</f>
        <v>3094</v>
      </c>
      <c r="H42" s="176"/>
      <c r="I42" s="176"/>
      <c r="J42" s="176">
        <f>'実質公債費比率（分子）の構造'!M$52</f>
        <v>3170</v>
      </c>
      <c r="K42" s="176"/>
      <c r="L42" s="176"/>
      <c r="M42" s="176">
        <f>'実質公債費比率（分子）の構造'!N$52</f>
        <v>3210</v>
      </c>
      <c r="N42" s="176"/>
      <c r="O42" s="176"/>
      <c r="P42" s="176">
        <f>'実質公債費比率（分子）の構造'!O$52</f>
        <v>3386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370</v>
      </c>
      <c r="C45" s="176"/>
      <c r="D45" s="176"/>
      <c r="E45" s="176">
        <f>'実質公債費比率（分子）の構造'!L$49</f>
        <v>371</v>
      </c>
      <c r="F45" s="176"/>
      <c r="G45" s="176"/>
      <c r="H45" s="176">
        <f>'実質公債費比率（分子）の構造'!M$49</f>
        <v>371</v>
      </c>
      <c r="I45" s="176"/>
      <c r="J45" s="176"/>
      <c r="K45" s="176">
        <f>'実質公債費比率（分子）の構造'!N$49</f>
        <v>373</v>
      </c>
      <c r="L45" s="176"/>
      <c r="M45" s="176"/>
      <c r="N45" s="176">
        <f>'実質公債費比率（分子）の構造'!O$49</f>
        <v>409</v>
      </c>
      <c r="O45" s="176"/>
      <c r="P45" s="176"/>
    </row>
    <row r="46" spans="1:16" x14ac:dyDescent="0.2">
      <c r="A46" s="176" t="s">
        <v>69</v>
      </c>
      <c r="B46" s="176">
        <f>'実質公債費比率（分子）の構造'!K$48</f>
        <v>217</v>
      </c>
      <c r="C46" s="176"/>
      <c r="D46" s="176"/>
      <c r="E46" s="176">
        <f>'実質公債費比率（分子）の構造'!L$48</f>
        <v>216</v>
      </c>
      <c r="F46" s="176"/>
      <c r="G46" s="176"/>
      <c r="H46" s="176">
        <f>'実質公債費比率（分子）の構造'!M$48</f>
        <v>209</v>
      </c>
      <c r="I46" s="176"/>
      <c r="J46" s="176"/>
      <c r="K46" s="176">
        <f>'実質公債費比率（分子）の構造'!N$48</f>
        <v>191</v>
      </c>
      <c r="L46" s="176"/>
      <c r="M46" s="176"/>
      <c r="N46" s="176">
        <f>'実質公債費比率（分子）の構造'!O$48</f>
        <v>168</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3317</v>
      </c>
      <c r="C49" s="176"/>
      <c r="D49" s="176"/>
      <c r="E49" s="176">
        <f>'実質公債費比率（分子）の構造'!L$45</f>
        <v>3146</v>
      </c>
      <c r="F49" s="176"/>
      <c r="G49" s="176"/>
      <c r="H49" s="176">
        <f>'実質公債費比率（分子）の構造'!M$45</f>
        <v>3130</v>
      </c>
      <c r="I49" s="176"/>
      <c r="J49" s="176"/>
      <c r="K49" s="176">
        <f>'実質公債費比率（分子）の構造'!N$45</f>
        <v>3556</v>
      </c>
      <c r="L49" s="176"/>
      <c r="M49" s="176"/>
      <c r="N49" s="176">
        <f>'実質公債費比率（分子）の構造'!O$45</f>
        <v>3906</v>
      </c>
      <c r="O49" s="176"/>
      <c r="P49" s="176"/>
    </row>
    <row r="50" spans="1:16" x14ac:dyDescent="0.2">
      <c r="A50" s="176" t="s">
        <v>73</v>
      </c>
      <c r="B50" s="176" t="e">
        <f>NA()</f>
        <v>#N/A</v>
      </c>
      <c r="C50" s="176">
        <f>IF(ISNUMBER('実質公債費比率（分子）の構造'!K$53),'実質公債費比率（分子）の構造'!K$53,NA())</f>
        <v>765</v>
      </c>
      <c r="D50" s="176" t="e">
        <f>NA()</f>
        <v>#N/A</v>
      </c>
      <c r="E50" s="176" t="e">
        <f>NA()</f>
        <v>#N/A</v>
      </c>
      <c r="F50" s="176">
        <f>IF(ISNUMBER('実質公債費比率（分子）の構造'!L$53),'実質公債費比率（分子）の構造'!L$53,NA())</f>
        <v>639</v>
      </c>
      <c r="G50" s="176" t="e">
        <f>NA()</f>
        <v>#N/A</v>
      </c>
      <c r="H50" s="176" t="e">
        <f>NA()</f>
        <v>#N/A</v>
      </c>
      <c r="I50" s="176">
        <f>IF(ISNUMBER('実質公債費比率（分子）の構造'!M$53),'実質公債費比率（分子）の構造'!M$53,NA())</f>
        <v>540</v>
      </c>
      <c r="J50" s="176" t="e">
        <f>NA()</f>
        <v>#N/A</v>
      </c>
      <c r="K50" s="176" t="e">
        <f>NA()</f>
        <v>#N/A</v>
      </c>
      <c r="L50" s="176">
        <f>IF(ISNUMBER('実質公債費比率（分子）の構造'!N$53),'実質公債費比率（分子）の構造'!N$53,NA())</f>
        <v>910</v>
      </c>
      <c r="M50" s="176" t="e">
        <f>NA()</f>
        <v>#N/A</v>
      </c>
      <c r="N50" s="176" t="e">
        <f>NA()</f>
        <v>#N/A</v>
      </c>
      <c r="O50" s="176">
        <f>IF(ISNUMBER('実質公債費比率（分子）の構造'!O$53),'実質公債費比率（分子）の構造'!O$53,NA())</f>
        <v>1097</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31833</v>
      </c>
      <c r="E56" s="175"/>
      <c r="F56" s="175"/>
      <c r="G56" s="175">
        <f>'将来負担比率（分子）の構造'!J$52</f>
        <v>31480</v>
      </c>
      <c r="H56" s="175"/>
      <c r="I56" s="175"/>
      <c r="J56" s="175">
        <f>'将来負担比率（分子）の構造'!K$52</f>
        <v>31668</v>
      </c>
      <c r="K56" s="175"/>
      <c r="L56" s="175"/>
      <c r="M56" s="175">
        <f>'将来負担比率（分子）の構造'!L$52</f>
        <v>31011</v>
      </c>
      <c r="N56" s="175"/>
      <c r="O56" s="175"/>
      <c r="P56" s="175">
        <f>'将来負担比率（分子）の構造'!M$52</f>
        <v>29688</v>
      </c>
    </row>
    <row r="57" spans="1:16" x14ac:dyDescent="0.2">
      <c r="A57" s="175" t="s">
        <v>44</v>
      </c>
      <c r="B57" s="175"/>
      <c r="C57" s="175"/>
      <c r="D57" s="175">
        <f>'将来負担比率（分子）の構造'!I$51</f>
        <v>5613</v>
      </c>
      <c r="E57" s="175"/>
      <c r="F57" s="175"/>
      <c r="G57" s="175">
        <f>'将来負担比率（分子）の構造'!J$51</f>
        <v>5233</v>
      </c>
      <c r="H57" s="175"/>
      <c r="I57" s="175"/>
      <c r="J57" s="175">
        <f>'将来負担比率（分子）の構造'!K$51</f>
        <v>6134</v>
      </c>
      <c r="K57" s="175"/>
      <c r="L57" s="175"/>
      <c r="M57" s="175">
        <f>'将来負担比率（分子）の構造'!L$51</f>
        <v>7058</v>
      </c>
      <c r="N57" s="175"/>
      <c r="O57" s="175"/>
      <c r="P57" s="175">
        <f>'将来負担比率（分子）の構造'!M$51</f>
        <v>7206</v>
      </c>
    </row>
    <row r="58" spans="1:16" x14ac:dyDescent="0.2">
      <c r="A58" s="175" t="s">
        <v>43</v>
      </c>
      <c r="B58" s="175"/>
      <c r="C58" s="175"/>
      <c r="D58" s="175">
        <f>'将来負担比率（分子）の構造'!I$50</f>
        <v>15546</v>
      </c>
      <c r="E58" s="175"/>
      <c r="F58" s="175"/>
      <c r="G58" s="175">
        <f>'将来負担比率（分子）の構造'!J$50</f>
        <v>14991</v>
      </c>
      <c r="H58" s="175"/>
      <c r="I58" s="175"/>
      <c r="J58" s="175">
        <f>'将来負担比率（分子）の構造'!K$50</f>
        <v>17005</v>
      </c>
      <c r="K58" s="175"/>
      <c r="L58" s="175"/>
      <c r="M58" s="175">
        <f>'将来負担比率（分子）の構造'!L$50</f>
        <v>20784</v>
      </c>
      <c r="N58" s="175"/>
      <c r="O58" s="175"/>
      <c r="P58" s="175">
        <f>'将来負担比率（分子）の構造'!M$50</f>
        <v>22334</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5655</v>
      </c>
      <c r="C62" s="175"/>
      <c r="D62" s="175"/>
      <c r="E62" s="175">
        <f>'将来負担比率（分子）の構造'!J$45</f>
        <v>5256</v>
      </c>
      <c r="F62" s="175"/>
      <c r="G62" s="175"/>
      <c r="H62" s="175">
        <f>'将来負担比率（分子）の構造'!K$45</f>
        <v>5095</v>
      </c>
      <c r="I62" s="175"/>
      <c r="J62" s="175"/>
      <c r="K62" s="175">
        <f>'将来負担比率（分子）の構造'!L$45</f>
        <v>5027</v>
      </c>
      <c r="L62" s="175"/>
      <c r="M62" s="175"/>
      <c r="N62" s="175">
        <f>'将来負担比率（分子）の構造'!M$45</f>
        <v>5144</v>
      </c>
      <c r="O62" s="175"/>
      <c r="P62" s="175"/>
    </row>
    <row r="63" spans="1:16" x14ac:dyDescent="0.2">
      <c r="A63" s="175" t="s">
        <v>36</v>
      </c>
      <c r="B63" s="175">
        <f>'将来負担比率（分子）の構造'!I$44</f>
        <v>3289</v>
      </c>
      <c r="C63" s="175"/>
      <c r="D63" s="175"/>
      <c r="E63" s="175">
        <f>'将来負担比率（分子）の構造'!J$44</f>
        <v>3404</v>
      </c>
      <c r="F63" s="175"/>
      <c r="G63" s="175"/>
      <c r="H63" s="175">
        <f>'将来負担比率（分子）の構造'!K$44</f>
        <v>3325</v>
      </c>
      <c r="I63" s="175"/>
      <c r="J63" s="175"/>
      <c r="K63" s="175">
        <f>'将来負担比率（分子）の構造'!L$44</f>
        <v>3185</v>
      </c>
      <c r="L63" s="175"/>
      <c r="M63" s="175"/>
      <c r="N63" s="175">
        <f>'将来負担比率（分子）の構造'!M$44</f>
        <v>2794</v>
      </c>
      <c r="O63" s="175"/>
      <c r="P63" s="175"/>
    </row>
    <row r="64" spans="1:16" x14ac:dyDescent="0.2">
      <c r="A64" s="175" t="s">
        <v>35</v>
      </c>
      <c r="B64" s="175">
        <f>'将来負担比率（分子）の構造'!I$43</f>
        <v>2467</v>
      </c>
      <c r="C64" s="175"/>
      <c r="D64" s="175"/>
      <c r="E64" s="175">
        <f>'将来負担比率（分子）の構造'!J$43</f>
        <v>2397</v>
      </c>
      <c r="F64" s="175"/>
      <c r="G64" s="175"/>
      <c r="H64" s="175">
        <f>'将来負担比率（分子）の構造'!K$43</f>
        <v>2255</v>
      </c>
      <c r="I64" s="175"/>
      <c r="J64" s="175"/>
      <c r="K64" s="175">
        <f>'将来負担比率（分子）の構造'!L$43</f>
        <v>2161</v>
      </c>
      <c r="L64" s="175"/>
      <c r="M64" s="175"/>
      <c r="N64" s="175">
        <f>'将来負担比率（分子）の構造'!M$43</f>
        <v>2078</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34809</v>
      </c>
      <c r="C66" s="175"/>
      <c r="D66" s="175"/>
      <c r="E66" s="175">
        <f>'将来負担比率（分子）の構造'!J$41</f>
        <v>34858</v>
      </c>
      <c r="F66" s="175"/>
      <c r="G66" s="175"/>
      <c r="H66" s="175">
        <f>'将来負担比率（分子）の構造'!K$41</f>
        <v>37869</v>
      </c>
      <c r="I66" s="175"/>
      <c r="J66" s="175"/>
      <c r="K66" s="175">
        <f>'将来負担比率（分子）の構造'!L$41</f>
        <v>38319</v>
      </c>
      <c r="L66" s="175"/>
      <c r="M66" s="175"/>
      <c r="N66" s="175">
        <f>'将来負担比率（分子）の構造'!M$41</f>
        <v>37318</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6689</v>
      </c>
      <c r="C72" s="179">
        <f>基金残高に係る経年分析!G55</f>
        <v>7339</v>
      </c>
      <c r="D72" s="179">
        <f>基金残高に係る経年分析!H55</f>
        <v>7866</v>
      </c>
    </row>
    <row r="73" spans="1:16" x14ac:dyDescent="0.2">
      <c r="A73" s="178" t="s">
        <v>80</v>
      </c>
      <c r="B73" s="179">
        <f>基金残高に係る経年分析!F56</f>
        <v>819</v>
      </c>
      <c r="C73" s="179">
        <f>基金残高に係る経年分析!G56</f>
        <v>1278</v>
      </c>
      <c r="D73" s="179">
        <f>基金残高に係る経年分析!H56</f>
        <v>419</v>
      </c>
    </row>
    <row r="74" spans="1:16" x14ac:dyDescent="0.2">
      <c r="A74" s="178" t="s">
        <v>81</v>
      </c>
      <c r="B74" s="179">
        <f>基金残高に係る経年分析!F57</f>
        <v>3813</v>
      </c>
      <c r="C74" s="179">
        <f>基金残高に係る経年分析!G57</f>
        <v>4795</v>
      </c>
      <c r="D74" s="179">
        <f>基金残高に係る経年分析!H57</f>
        <v>5221</v>
      </c>
    </row>
  </sheetData>
  <sheetProtection algorithmName="SHA-512" hashValue="718TQC4RU8XIun9OcfWgyRRFsc6PcvbbVy8s+Q2BLdMGe+k3hgqsNgtr3HYIex7O1Sh/aMX27OSU+m17FFD/Wg==" saltValue="RpLcChSiR3LgoNoNHEL53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election activeCell="DD44" sqref="DD44:DK44"/>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213</v>
      </c>
      <c r="DI1" s="718"/>
      <c r="DJ1" s="718"/>
      <c r="DK1" s="718"/>
      <c r="DL1" s="718"/>
      <c r="DM1" s="718"/>
      <c r="DN1" s="719"/>
      <c r="DO1" s="214"/>
      <c r="DP1" s="717" t="s">
        <v>214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216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219</v>
      </c>
      <c r="S4" s="674"/>
      <c r="T4" s="674"/>
      <c r="U4" s="674"/>
      <c r="V4" s="674"/>
      <c r="W4" s="674"/>
      <c r="X4" s="674"/>
      <c r="Y4" s="675"/>
      <c r="Z4" s="673" t="s">
        <v>220</v>
      </c>
      <c r="AA4" s="674"/>
      <c r="AB4" s="674"/>
      <c r="AC4" s="675"/>
      <c r="AD4" s="673" t="s">
        <v>221</v>
      </c>
      <c r="AE4" s="674"/>
      <c r="AF4" s="674"/>
      <c r="AG4" s="674"/>
      <c r="AH4" s="674"/>
      <c r="AI4" s="674"/>
      <c r="AJ4" s="674"/>
      <c r="AK4" s="675"/>
      <c r="AL4" s="673" t="s">
        <v>220</v>
      </c>
      <c r="AM4" s="674"/>
      <c r="AN4" s="674"/>
      <c r="AO4" s="675"/>
      <c r="AP4" s="720" t="s">
        <v>222</v>
      </c>
      <c r="AQ4" s="720"/>
      <c r="AR4" s="720"/>
      <c r="AS4" s="720"/>
      <c r="AT4" s="720"/>
      <c r="AU4" s="720"/>
      <c r="AV4" s="720"/>
      <c r="AW4" s="720"/>
      <c r="AX4" s="720"/>
      <c r="AY4" s="720"/>
      <c r="AZ4" s="720"/>
      <c r="BA4" s="720"/>
      <c r="BB4" s="720"/>
      <c r="BC4" s="720"/>
      <c r="BD4" s="720"/>
      <c r="BE4" s="720"/>
      <c r="BF4" s="720"/>
      <c r="BG4" s="720" t="s">
        <v>223</v>
      </c>
      <c r="BH4" s="720"/>
      <c r="BI4" s="720"/>
      <c r="BJ4" s="720"/>
      <c r="BK4" s="720"/>
      <c r="BL4" s="720"/>
      <c r="BM4" s="720"/>
      <c r="BN4" s="720"/>
      <c r="BO4" s="720" t="s">
        <v>220</v>
      </c>
      <c r="BP4" s="720"/>
      <c r="BQ4" s="720"/>
      <c r="BR4" s="720"/>
      <c r="BS4" s="720" t="s">
        <v>224</v>
      </c>
      <c r="BT4" s="720"/>
      <c r="BU4" s="720"/>
      <c r="BV4" s="720"/>
      <c r="BW4" s="720"/>
      <c r="BX4" s="720"/>
      <c r="BY4" s="720"/>
      <c r="BZ4" s="720"/>
      <c r="CA4" s="720"/>
      <c r="CB4" s="720"/>
      <c r="CD4" s="673" t="s">
        <v>225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226</v>
      </c>
      <c r="C5" s="680"/>
      <c r="D5" s="680"/>
      <c r="E5" s="680"/>
      <c r="F5" s="680"/>
      <c r="G5" s="680"/>
      <c r="H5" s="680"/>
      <c r="I5" s="680"/>
      <c r="J5" s="680"/>
      <c r="K5" s="680"/>
      <c r="L5" s="680"/>
      <c r="M5" s="680"/>
      <c r="N5" s="680"/>
      <c r="O5" s="680"/>
      <c r="P5" s="680"/>
      <c r="Q5" s="681"/>
      <c r="R5" s="676">
        <v>14528237</v>
      </c>
      <c r="S5" s="677"/>
      <c r="T5" s="677"/>
      <c r="U5" s="677"/>
      <c r="V5" s="677"/>
      <c r="W5" s="677"/>
      <c r="X5" s="677"/>
      <c r="Y5" s="702"/>
      <c r="Z5" s="715">
        <v>23.6</v>
      </c>
      <c r="AA5" s="715"/>
      <c r="AB5" s="715"/>
      <c r="AC5" s="715"/>
      <c r="AD5" s="716">
        <v>13271737</v>
      </c>
      <c r="AE5" s="716"/>
      <c r="AF5" s="716"/>
      <c r="AG5" s="716"/>
      <c r="AH5" s="716"/>
      <c r="AI5" s="716"/>
      <c r="AJ5" s="716"/>
      <c r="AK5" s="716"/>
      <c r="AL5" s="703">
        <v>48.4</v>
      </c>
      <c r="AM5" s="685"/>
      <c r="AN5" s="685"/>
      <c r="AO5" s="704"/>
      <c r="AP5" s="679" t="s">
        <v>227</v>
      </c>
      <c r="AQ5" s="680"/>
      <c r="AR5" s="680"/>
      <c r="AS5" s="680"/>
      <c r="AT5" s="680"/>
      <c r="AU5" s="680"/>
      <c r="AV5" s="680"/>
      <c r="AW5" s="680"/>
      <c r="AX5" s="680"/>
      <c r="AY5" s="680"/>
      <c r="AZ5" s="680"/>
      <c r="BA5" s="680"/>
      <c r="BB5" s="680"/>
      <c r="BC5" s="680"/>
      <c r="BD5" s="680"/>
      <c r="BE5" s="680"/>
      <c r="BF5" s="681"/>
      <c r="BG5" s="621">
        <v>13004346</v>
      </c>
      <c r="BH5" s="622"/>
      <c r="BI5" s="622"/>
      <c r="BJ5" s="622"/>
      <c r="BK5" s="622"/>
      <c r="BL5" s="622"/>
      <c r="BM5" s="622"/>
      <c r="BN5" s="623"/>
      <c r="BO5" s="659">
        <v>89.5</v>
      </c>
      <c r="BP5" s="659"/>
      <c r="BQ5" s="659"/>
      <c r="BR5" s="659"/>
      <c r="BS5" s="660">
        <v>105530</v>
      </c>
      <c r="BT5" s="660"/>
      <c r="BU5" s="660"/>
      <c r="BV5" s="660"/>
      <c r="BW5" s="660"/>
      <c r="BX5" s="660"/>
      <c r="BY5" s="660"/>
      <c r="BZ5" s="660"/>
      <c r="CA5" s="660"/>
      <c r="CB5" s="700"/>
      <c r="CD5" s="673" t="s">
        <v>222</v>
      </c>
      <c r="CE5" s="674"/>
      <c r="CF5" s="674"/>
      <c r="CG5" s="674"/>
      <c r="CH5" s="674"/>
      <c r="CI5" s="674"/>
      <c r="CJ5" s="674"/>
      <c r="CK5" s="674"/>
      <c r="CL5" s="674"/>
      <c r="CM5" s="674"/>
      <c r="CN5" s="674"/>
      <c r="CO5" s="674"/>
      <c r="CP5" s="674"/>
      <c r="CQ5" s="675"/>
      <c r="CR5" s="673" t="s">
        <v>228</v>
      </c>
      <c r="CS5" s="674"/>
      <c r="CT5" s="674"/>
      <c r="CU5" s="674"/>
      <c r="CV5" s="674"/>
      <c r="CW5" s="674"/>
      <c r="CX5" s="674"/>
      <c r="CY5" s="675"/>
      <c r="CZ5" s="673" t="s">
        <v>220</v>
      </c>
      <c r="DA5" s="674"/>
      <c r="DB5" s="674"/>
      <c r="DC5" s="675"/>
      <c r="DD5" s="673" t="s">
        <v>229</v>
      </c>
      <c r="DE5" s="674"/>
      <c r="DF5" s="674"/>
      <c r="DG5" s="674"/>
      <c r="DH5" s="674"/>
      <c r="DI5" s="674"/>
      <c r="DJ5" s="674"/>
      <c r="DK5" s="674"/>
      <c r="DL5" s="674"/>
      <c r="DM5" s="674"/>
      <c r="DN5" s="674"/>
      <c r="DO5" s="674"/>
      <c r="DP5" s="675"/>
      <c r="DQ5" s="673" t="s">
        <v>230</v>
      </c>
      <c r="DR5" s="674"/>
      <c r="DS5" s="674"/>
      <c r="DT5" s="674"/>
      <c r="DU5" s="674"/>
      <c r="DV5" s="674"/>
      <c r="DW5" s="674"/>
      <c r="DX5" s="674"/>
      <c r="DY5" s="674"/>
      <c r="DZ5" s="674"/>
      <c r="EA5" s="674"/>
      <c r="EB5" s="674"/>
      <c r="EC5" s="675"/>
    </row>
    <row r="6" spans="2:143" ht="11.25" customHeight="1" x14ac:dyDescent="0.2">
      <c r="B6" s="618" t="s">
        <v>231</v>
      </c>
      <c r="C6" s="619"/>
      <c r="D6" s="619"/>
      <c r="E6" s="619"/>
      <c r="F6" s="619"/>
      <c r="G6" s="619"/>
      <c r="H6" s="619"/>
      <c r="I6" s="619"/>
      <c r="J6" s="619"/>
      <c r="K6" s="619"/>
      <c r="L6" s="619"/>
      <c r="M6" s="619"/>
      <c r="N6" s="619"/>
      <c r="O6" s="619"/>
      <c r="P6" s="619"/>
      <c r="Q6" s="620"/>
      <c r="R6" s="621">
        <v>279219</v>
      </c>
      <c r="S6" s="622"/>
      <c r="T6" s="622"/>
      <c r="U6" s="622"/>
      <c r="V6" s="622"/>
      <c r="W6" s="622"/>
      <c r="X6" s="622"/>
      <c r="Y6" s="623"/>
      <c r="Z6" s="659">
        <v>0.5</v>
      </c>
      <c r="AA6" s="659"/>
      <c r="AB6" s="659"/>
      <c r="AC6" s="659"/>
      <c r="AD6" s="660">
        <v>279219</v>
      </c>
      <c r="AE6" s="660"/>
      <c r="AF6" s="660"/>
      <c r="AG6" s="660"/>
      <c r="AH6" s="660"/>
      <c r="AI6" s="660"/>
      <c r="AJ6" s="660"/>
      <c r="AK6" s="660"/>
      <c r="AL6" s="624">
        <v>1</v>
      </c>
      <c r="AM6" s="625"/>
      <c r="AN6" s="625"/>
      <c r="AO6" s="661"/>
      <c r="AP6" s="618" t="s">
        <v>232</v>
      </c>
      <c r="AQ6" s="619"/>
      <c r="AR6" s="619"/>
      <c r="AS6" s="619"/>
      <c r="AT6" s="619"/>
      <c r="AU6" s="619"/>
      <c r="AV6" s="619"/>
      <c r="AW6" s="619"/>
      <c r="AX6" s="619"/>
      <c r="AY6" s="619"/>
      <c r="AZ6" s="619"/>
      <c r="BA6" s="619"/>
      <c r="BB6" s="619"/>
      <c r="BC6" s="619"/>
      <c r="BD6" s="619"/>
      <c r="BE6" s="619"/>
      <c r="BF6" s="620"/>
      <c r="BG6" s="621">
        <v>13004346</v>
      </c>
      <c r="BH6" s="622"/>
      <c r="BI6" s="622"/>
      <c r="BJ6" s="622"/>
      <c r="BK6" s="622"/>
      <c r="BL6" s="622"/>
      <c r="BM6" s="622"/>
      <c r="BN6" s="623"/>
      <c r="BO6" s="659">
        <v>89.5</v>
      </c>
      <c r="BP6" s="659"/>
      <c r="BQ6" s="659"/>
      <c r="BR6" s="659"/>
      <c r="BS6" s="660">
        <v>105530</v>
      </c>
      <c r="BT6" s="660"/>
      <c r="BU6" s="660"/>
      <c r="BV6" s="660"/>
      <c r="BW6" s="660"/>
      <c r="BX6" s="660"/>
      <c r="BY6" s="660"/>
      <c r="BZ6" s="660"/>
      <c r="CA6" s="660"/>
      <c r="CB6" s="700"/>
      <c r="CD6" s="679" t="s">
        <v>233</v>
      </c>
      <c r="CE6" s="680"/>
      <c r="CF6" s="680"/>
      <c r="CG6" s="680"/>
      <c r="CH6" s="680"/>
      <c r="CI6" s="680"/>
      <c r="CJ6" s="680"/>
      <c r="CK6" s="680"/>
      <c r="CL6" s="680"/>
      <c r="CM6" s="680"/>
      <c r="CN6" s="680"/>
      <c r="CO6" s="680"/>
      <c r="CP6" s="680"/>
      <c r="CQ6" s="681"/>
      <c r="CR6" s="621">
        <v>312571</v>
      </c>
      <c r="CS6" s="622"/>
      <c r="CT6" s="622"/>
      <c r="CU6" s="622"/>
      <c r="CV6" s="622"/>
      <c r="CW6" s="622"/>
      <c r="CX6" s="622"/>
      <c r="CY6" s="623"/>
      <c r="CZ6" s="703">
        <v>0.5</v>
      </c>
      <c r="DA6" s="685"/>
      <c r="DB6" s="685"/>
      <c r="DC6" s="705"/>
      <c r="DD6" s="627" t="s">
        <v>234</v>
      </c>
      <c r="DE6" s="622"/>
      <c r="DF6" s="622"/>
      <c r="DG6" s="622"/>
      <c r="DH6" s="622"/>
      <c r="DI6" s="622"/>
      <c r="DJ6" s="622"/>
      <c r="DK6" s="622"/>
      <c r="DL6" s="622"/>
      <c r="DM6" s="622"/>
      <c r="DN6" s="622"/>
      <c r="DO6" s="622"/>
      <c r="DP6" s="623"/>
      <c r="DQ6" s="627">
        <v>312571</v>
      </c>
      <c r="DR6" s="622"/>
      <c r="DS6" s="622"/>
      <c r="DT6" s="622"/>
      <c r="DU6" s="622"/>
      <c r="DV6" s="622"/>
      <c r="DW6" s="622"/>
      <c r="DX6" s="622"/>
      <c r="DY6" s="622"/>
      <c r="DZ6" s="622"/>
      <c r="EA6" s="622"/>
      <c r="EB6" s="622"/>
      <c r="EC6" s="658"/>
    </row>
    <row r="7" spans="2:143" ht="11.25" customHeight="1" x14ac:dyDescent="0.2">
      <c r="B7" s="618" t="s">
        <v>235</v>
      </c>
      <c r="C7" s="619"/>
      <c r="D7" s="619"/>
      <c r="E7" s="619"/>
      <c r="F7" s="619"/>
      <c r="G7" s="619"/>
      <c r="H7" s="619"/>
      <c r="I7" s="619"/>
      <c r="J7" s="619"/>
      <c r="K7" s="619"/>
      <c r="L7" s="619"/>
      <c r="M7" s="619"/>
      <c r="N7" s="619"/>
      <c r="O7" s="619"/>
      <c r="P7" s="619"/>
      <c r="Q7" s="620"/>
      <c r="R7" s="621">
        <v>4702</v>
      </c>
      <c r="S7" s="622"/>
      <c r="T7" s="622"/>
      <c r="U7" s="622"/>
      <c r="V7" s="622"/>
      <c r="W7" s="622"/>
      <c r="X7" s="622"/>
      <c r="Y7" s="623"/>
      <c r="Z7" s="659">
        <v>0</v>
      </c>
      <c r="AA7" s="659"/>
      <c r="AB7" s="659"/>
      <c r="AC7" s="659"/>
      <c r="AD7" s="660">
        <v>4702</v>
      </c>
      <c r="AE7" s="660"/>
      <c r="AF7" s="660"/>
      <c r="AG7" s="660"/>
      <c r="AH7" s="660"/>
      <c r="AI7" s="660"/>
      <c r="AJ7" s="660"/>
      <c r="AK7" s="660"/>
      <c r="AL7" s="624">
        <v>0</v>
      </c>
      <c r="AM7" s="625"/>
      <c r="AN7" s="625"/>
      <c r="AO7" s="661"/>
      <c r="AP7" s="618" t="s">
        <v>236</v>
      </c>
      <c r="AQ7" s="619"/>
      <c r="AR7" s="619"/>
      <c r="AS7" s="619"/>
      <c r="AT7" s="619"/>
      <c r="AU7" s="619"/>
      <c r="AV7" s="619"/>
      <c r="AW7" s="619"/>
      <c r="AX7" s="619"/>
      <c r="AY7" s="619"/>
      <c r="AZ7" s="619"/>
      <c r="BA7" s="619"/>
      <c r="BB7" s="619"/>
      <c r="BC7" s="619"/>
      <c r="BD7" s="619"/>
      <c r="BE7" s="619"/>
      <c r="BF7" s="620"/>
      <c r="BG7" s="621">
        <v>5482971</v>
      </c>
      <c r="BH7" s="622"/>
      <c r="BI7" s="622"/>
      <c r="BJ7" s="622"/>
      <c r="BK7" s="622"/>
      <c r="BL7" s="622"/>
      <c r="BM7" s="622"/>
      <c r="BN7" s="623"/>
      <c r="BO7" s="659">
        <v>37.700000000000003</v>
      </c>
      <c r="BP7" s="659"/>
      <c r="BQ7" s="659"/>
      <c r="BR7" s="659"/>
      <c r="BS7" s="660">
        <v>105530</v>
      </c>
      <c r="BT7" s="660"/>
      <c r="BU7" s="660"/>
      <c r="BV7" s="660"/>
      <c r="BW7" s="660"/>
      <c r="BX7" s="660"/>
      <c r="BY7" s="660"/>
      <c r="BZ7" s="660"/>
      <c r="CA7" s="660"/>
      <c r="CB7" s="700"/>
      <c r="CD7" s="618" t="s">
        <v>237</v>
      </c>
      <c r="CE7" s="619"/>
      <c r="CF7" s="619"/>
      <c r="CG7" s="619"/>
      <c r="CH7" s="619"/>
      <c r="CI7" s="619"/>
      <c r="CJ7" s="619"/>
      <c r="CK7" s="619"/>
      <c r="CL7" s="619"/>
      <c r="CM7" s="619"/>
      <c r="CN7" s="619"/>
      <c r="CO7" s="619"/>
      <c r="CP7" s="619"/>
      <c r="CQ7" s="620"/>
      <c r="CR7" s="621">
        <v>6728538</v>
      </c>
      <c r="CS7" s="622"/>
      <c r="CT7" s="622"/>
      <c r="CU7" s="622"/>
      <c r="CV7" s="622"/>
      <c r="CW7" s="622"/>
      <c r="CX7" s="622"/>
      <c r="CY7" s="623"/>
      <c r="CZ7" s="659">
        <v>11.1</v>
      </c>
      <c r="DA7" s="659"/>
      <c r="DB7" s="659"/>
      <c r="DC7" s="659"/>
      <c r="DD7" s="627">
        <v>73454</v>
      </c>
      <c r="DE7" s="622"/>
      <c r="DF7" s="622"/>
      <c r="DG7" s="622"/>
      <c r="DH7" s="622"/>
      <c r="DI7" s="622"/>
      <c r="DJ7" s="622"/>
      <c r="DK7" s="622"/>
      <c r="DL7" s="622"/>
      <c r="DM7" s="622"/>
      <c r="DN7" s="622"/>
      <c r="DO7" s="622"/>
      <c r="DP7" s="623"/>
      <c r="DQ7" s="627">
        <v>5854768</v>
      </c>
      <c r="DR7" s="622"/>
      <c r="DS7" s="622"/>
      <c r="DT7" s="622"/>
      <c r="DU7" s="622"/>
      <c r="DV7" s="622"/>
      <c r="DW7" s="622"/>
      <c r="DX7" s="622"/>
      <c r="DY7" s="622"/>
      <c r="DZ7" s="622"/>
      <c r="EA7" s="622"/>
      <c r="EB7" s="622"/>
      <c r="EC7" s="658"/>
    </row>
    <row r="8" spans="2:143" ht="11.25" customHeight="1" x14ac:dyDescent="0.2">
      <c r="B8" s="618" t="s">
        <v>238</v>
      </c>
      <c r="C8" s="619"/>
      <c r="D8" s="619"/>
      <c r="E8" s="619"/>
      <c r="F8" s="619"/>
      <c r="G8" s="619"/>
      <c r="H8" s="619"/>
      <c r="I8" s="619"/>
      <c r="J8" s="619"/>
      <c r="K8" s="619"/>
      <c r="L8" s="619"/>
      <c r="M8" s="619"/>
      <c r="N8" s="619"/>
      <c r="O8" s="619"/>
      <c r="P8" s="619"/>
      <c r="Q8" s="620"/>
      <c r="R8" s="621">
        <v>43312</v>
      </c>
      <c r="S8" s="622"/>
      <c r="T8" s="622"/>
      <c r="U8" s="622"/>
      <c r="V8" s="622"/>
      <c r="W8" s="622"/>
      <c r="X8" s="622"/>
      <c r="Y8" s="623"/>
      <c r="Z8" s="659">
        <v>0.1</v>
      </c>
      <c r="AA8" s="659"/>
      <c r="AB8" s="659"/>
      <c r="AC8" s="659"/>
      <c r="AD8" s="660">
        <v>43312</v>
      </c>
      <c r="AE8" s="660"/>
      <c r="AF8" s="660"/>
      <c r="AG8" s="660"/>
      <c r="AH8" s="660"/>
      <c r="AI8" s="660"/>
      <c r="AJ8" s="660"/>
      <c r="AK8" s="660"/>
      <c r="AL8" s="624">
        <v>0.2</v>
      </c>
      <c r="AM8" s="625"/>
      <c r="AN8" s="625"/>
      <c r="AO8" s="661"/>
      <c r="AP8" s="618" t="s">
        <v>239</v>
      </c>
      <c r="AQ8" s="619"/>
      <c r="AR8" s="619"/>
      <c r="AS8" s="619"/>
      <c r="AT8" s="619"/>
      <c r="AU8" s="619"/>
      <c r="AV8" s="619"/>
      <c r="AW8" s="619"/>
      <c r="AX8" s="619"/>
      <c r="AY8" s="619"/>
      <c r="AZ8" s="619"/>
      <c r="BA8" s="619"/>
      <c r="BB8" s="619"/>
      <c r="BC8" s="619"/>
      <c r="BD8" s="619"/>
      <c r="BE8" s="619"/>
      <c r="BF8" s="620"/>
      <c r="BG8" s="621">
        <v>182324</v>
      </c>
      <c r="BH8" s="622"/>
      <c r="BI8" s="622"/>
      <c r="BJ8" s="622"/>
      <c r="BK8" s="622"/>
      <c r="BL8" s="622"/>
      <c r="BM8" s="622"/>
      <c r="BN8" s="623"/>
      <c r="BO8" s="659">
        <v>1.3</v>
      </c>
      <c r="BP8" s="659"/>
      <c r="BQ8" s="659"/>
      <c r="BR8" s="659"/>
      <c r="BS8" s="660" t="s">
        <v>234</v>
      </c>
      <c r="BT8" s="660"/>
      <c r="BU8" s="660"/>
      <c r="BV8" s="660"/>
      <c r="BW8" s="660"/>
      <c r="BX8" s="660"/>
      <c r="BY8" s="660"/>
      <c r="BZ8" s="660"/>
      <c r="CA8" s="660"/>
      <c r="CB8" s="700"/>
      <c r="CD8" s="618" t="s">
        <v>240</v>
      </c>
      <c r="CE8" s="619"/>
      <c r="CF8" s="619"/>
      <c r="CG8" s="619"/>
      <c r="CH8" s="619"/>
      <c r="CI8" s="619"/>
      <c r="CJ8" s="619"/>
      <c r="CK8" s="619"/>
      <c r="CL8" s="619"/>
      <c r="CM8" s="619"/>
      <c r="CN8" s="619"/>
      <c r="CO8" s="619"/>
      <c r="CP8" s="619"/>
      <c r="CQ8" s="620"/>
      <c r="CR8" s="621">
        <v>29480019</v>
      </c>
      <c r="CS8" s="622"/>
      <c r="CT8" s="622"/>
      <c r="CU8" s="622"/>
      <c r="CV8" s="622"/>
      <c r="CW8" s="622"/>
      <c r="CX8" s="622"/>
      <c r="CY8" s="623"/>
      <c r="CZ8" s="659">
        <v>48.8</v>
      </c>
      <c r="DA8" s="659"/>
      <c r="DB8" s="659"/>
      <c r="DC8" s="659"/>
      <c r="DD8" s="627">
        <v>177914</v>
      </c>
      <c r="DE8" s="622"/>
      <c r="DF8" s="622"/>
      <c r="DG8" s="622"/>
      <c r="DH8" s="622"/>
      <c r="DI8" s="622"/>
      <c r="DJ8" s="622"/>
      <c r="DK8" s="622"/>
      <c r="DL8" s="622"/>
      <c r="DM8" s="622"/>
      <c r="DN8" s="622"/>
      <c r="DO8" s="622"/>
      <c r="DP8" s="623"/>
      <c r="DQ8" s="627">
        <v>12328810</v>
      </c>
      <c r="DR8" s="622"/>
      <c r="DS8" s="622"/>
      <c r="DT8" s="622"/>
      <c r="DU8" s="622"/>
      <c r="DV8" s="622"/>
      <c r="DW8" s="622"/>
      <c r="DX8" s="622"/>
      <c r="DY8" s="622"/>
      <c r="DZ8" s="622"/>
      <c r="EA8" s="622"/>
      <c r="EB8" s="622"/>
      <c r="EC8" s="658"/>
    </row>
    <row r="9" spans="2:143" ht="11.25" customHeight="1" x14ac:dyDescent="0.2">
      <c r="B9" s="618" t="s">
        <v>241</v>
      </c>
      <c r="C9" s="619"/>
      <c r="D9" s="619"/>
      <c r="E9" s="619"/>
      <c r="F9" s="619"/>
      <c r="G9" s="619"/>
      <c r="H9" s="619"/>
      <c r="I9" s="619"/>
      <c r="J9" s="619"/>
      <c r="K9" s="619"/>
      <c r="L9" s="619"/>
      <c r="M9" s="619"/>
      <c r="N9" s="619"/>
      <c r="O9" s="619"/>
      <c r="P9" s="619"/>
      <c r="Q9" s="620"/>
      <c r="R9" s="621">
        <v>36051</v>
      </c>
      <c r="S9" s="622"/>
      <c r="T9" s="622"/>
      <c r="U9" s="622"/>
      <c r="V9" s="622"/>
      <c r="W9" s="622"/>
      <c r="X9" s="622"/>
      <c r="Y9" s="623"/>
      <c r="Z9" s="659">
        <v>0.1</v>
      </c>
      <c r="AA9" s="659"/>
      <c r="AB9" s="659"/>
      <c r="AC9" s="659"/>
      <c r="AD9" s="660">
        <v>36051</v>
      </c>
      <c r="AE9" s="660"/>
      <c r="AF9" s="660"/>
      <c r="AG9" s="660"/>
      <c r="AH9" s="660"/>
      <c r="AI9" s="660"/>
      <c r="AJ9" s="660"/>
      <c r="AK9" s="660"/>
      <c r="AL9" s="624">
        <v>0.1</v>
      </c>
      <c r="AM9" s="625"/>
      <c r="AN9" s="625"/>
      <c r="AO9" s="661"/>
      <c r="AP9" s="618" t="s">
        <v>242</v>
      </c>
      <c r="AQ9" s="619"/>
      <c r="AR9" s="619"/>
      <c r="AS9" s="619"/>
      <c r="AT9" s="619"/>
      <c r="AU9" s="619"/>
      <c r="AV9" s="619"/>
      <c r="AW9" s="619"/>
      <c r="AX9" s="619"/>
      <c r="AY9" s="619"/>
      <c r="AZ9" s="619"/>
      <c r="BA9" s="619"/>
      <c r="BB9" s="619"/>
      <c r="BC9" s="619"/>
      <c r="BD9" s="619"/>
      <c r="BE9" s="619"/>
      <c r="BF9" s="620"/>
      <c r="BG9" s="621">
        <v>4625628</v>
      </c>
      <c r="BH9" s="622"/>
      <c r="BI9" s="622"/>
      <c r="BJ9" s="622"/>
      <c r="BK9" s="622"/>
      <c r="BL9" s="622"/>
      <c r="BM9" s="622"/>
      <c r="BN9" s="623"/>
      <c r="BO9" s="659">
        <v>31.8</v>
      </c>
      <c r="BP9" s="659"/>
      <c r="BQ9" s="659"/>
      <c r="BR9" s="659"/>
      <c r="BS9" s="660" t="s">
        <v>234</v>
      </c>
      <c r="BT9" s="660"/>
      <c r="BU9" s="660"/>
      <c r="BV9" s="660"/>
      <c r="BW9" s="660"/>
      <c r="BX9" s="660"/>
      <c r="BY9" s="660"/>
      <c r="BZ9" s="660"/>
      <c r="CA9" s="660"/>
      <c r="CB9" s="700"/>
      <c r="CD9" s="618" t="s">
        <v>243</v>
      </c>
      <c r="CE9" s="619"/>
      <c r="CF9" s="619"/>
      <c r="CG9" s="619"/>
      <c r="CH9" s="619"/>
      <c r="CI9" s="619"/>
      <c r="CJ9" s="619"/>
      <c r="CK9" s="619"/>
      <c r="CL9" s="619"/>
      <c r="CM9" s="619"/>
      <c r="CN9" s="619"/>
      <c r="CO9" s="619"/>
      <c r="CP9" s="619"/>
      <c r="CQ9" s="620"/>
      <c r="CR9" s="621">
        <v>6487056</v>
      </c>
      <c r="CS9" s="622"/>
      <c r="CT9" s="622"/>
      <c r="CU9" s="622"/>
      <c r="CV9" s="622"/>
      <c r="CW9" s="622"/>
      <c r="CX9" s="622"/>
      <c r="CY9" s="623"/>
      <c r="CZ9" s="659">
        <v>10.7</v>
      </c>
      <c r="DA9" s="659"/>
      <c r="DB9" s="659"/>
      <c r="DC9" s="659"/>
      <c r="DD9" s="627">
        <v>165390</v>
      </c>
      <c r="DE9" s="622"/>
      <c r="DF9" s="622"/>
      <c r="DG9" s="622"/>
      <c r="DH9" s="622"/>
      <c r="DI9" s="622"/>
      <c r="DJ9" s="622"/>
      <c r="DK9" s="622"/>
      <c r="DL9" s="622"/>
      <c r="DM9" s="622"/>
      <c r="DN9" s="622"/>
      <c r="DO9" s="622"/>
      <c r="DP9" s="623"/>
      <c r="DQ9" s="627">
        <v>4235209</v>
      </c>
      <c r="DR9" s="622"/>
      <c r="DS9" s="622"/>
      <c r="DT9" s="622"/>
      <c r="DU9" s="622"/>
      <c r="DV9" s="622"/>
      <c r="DW9" s="622"/>
      <c r="DX9" s="622"/>
      <c r="DY9" s="622"/>
      <c r="DZ9" s="622"/>
      <c r="EA9" s="622"/>
      <c r="EB9" s="622"/>
      <c r="EC9" s="658"/>
    </row>
    <row r="10" spans="2:143" ht="11.25" customHeight="1" x14ac:dyDescent="0.2">
      <c r="B10" s="618" t="s">
        <v>244</v>
      </c>
      <c r="C10" s="619"/>
      <c r="D10" s="619"/>
      <c r="E10" s="619"/>
      <c r="F10" s="619"/>
      <c r="G10" s="619"/>
      <c r="H10" s="619"/>
      <c r="I10" s="619"/>
      <c r="J10" s="619"/>
      <c r="K10" s="619"/>
      <c r="L10" s="619"/>
      <c r="M10" s="619"/>
      <c r="N10" s="619"/>
      <c r="O10" s="619"/>
      <c r="P10" s="619"/>
      <c r="Q10" s="620"/>
      <c r="R10" s="621" t="s">
        <v>245</v>
      </c>
      <c r="S10" s="622"/>
      <c r="T10" s="622"/>
      <c r="U10" s="622"/>
      <c r="V10" s="622"/>
      <c r="W10" s="622"/>
      <c r="X10" s="622"/>
      <c r="Y10" s="623"/>
      <c r="Z10" s="659" t="s">
        <v>245</v>
      </c>
      <c r="AA10" s="659"/>
      <c r="AB10" s="659"/>
      <c r="AC10" s="659"/>
      <c r="AD10" s="660" t="s">
        <v>245</v>
      </c>
      <c r="AE10" s="660"/>
      <c r="AF10" s="660"/>
      <c r="AG10" s="660"/>
      <c r="AH10" s="660"/>
      <c r="AI10" s="660"/>
      <c r="AJ10" s="660"/>
      <c r="AK10" s="660"/>
      <c r="AL10" s="624" t="s">
        <v>245</v>
      </c>
      <c r="AM10" s="625"/>
      <c r="AN10" s="625"/>
      <c r="AO10" s="661"/>
      <c r="AP10" s="618" t="s">
        <v>246</v>
      </c>
      <c r="AQ10" s="619"/>
      <c r="AR10" s="619"/>
      <c r="AS10" s="619"/>
      <c r="AT10" s="619"/>
      <c r="AU10" s="619"/>
      <c r="AV10" s="619"/>
      <c r="AW10" s="619"/>
      <c r="AX10" s="619"/>
      <c r="AY10" s="619"/>
      <c r="AZ10" s="619"/>
      <c r="BA10" s="619"/>
      <c r="BB10" s="619"/>
      <c r="BC10" s="619"/>
      <c r="BD10" s="619"/>
      <c r="BE10" s="619"/>
      <c r="BF10" s="620"/>
      <c r="BG10" s="621">
        <v>304101</v>
      </c>
      <c r="BH10" s="622"/>
      <c r="BI10" s="622"/>
      <c r="BJ10" s="622"/>
      <c r="BK10" s="622"/>
      <c r="BL10" s="622"/>
      <c r="BM10" s="622"/>
      <c r="BN10" s="623"/>
      <c r="BO10" s="659">
        <v>2.1</v>
      </c>
      <c r="BP10" s="659"/>
      <c r="BQ10" s="659"/>
      <c r="BR10" s="659"/>
      <c r="BS10" s="660" t="s">
        <v>234</v>
      </c>
      <c r="BT10" s="660"/>
      <c r="BU10" s="660"/>
      <c r="BV10" s="660"/>
      <c r="BW10" s="660"/>
      <c r="BX10" s="660"/>
      <c r="BY10" s="660"/>
      <c r="BZ10" s="660"/>
      <c r="CA10" s="660"/>
      <c r="CB10" s="700"/>
      <c r="CD10" s="618" t="s">
        <v>247</v>
      </c>
      <c r="CE10" s="619"/>
      <c r="CF10" s="619"/>
      <c r="CG10" s="619"/>
      <c r="CH10" s="619"/>
      <c r="CI10" s="619"/>
      <c r="CJ10" s="619"/>
      <c r="CK10" s="619"/>
      <c r="CL10" s="619"/>
      <c r="CM10" s="619"/>
      <c r="CN10" s="619"/>
      <c r="CO10" s="619"/>
      <c r="CP10" s="619"/>
      <c r="CQ10" s="620"/>
      <c r="CR10" s="621">
        <v>110514</v>
      </c>
      <c r="CS10" s="622"/>
      <c r="CT10" s="622"/>
      <c r="CU10" s="622"/>
      <c r="CV10" s="622"/>
      <c r="CW10" s="622"/>
      <c r="CX10" s="622"/>
      <c r="CY10" s="623"/>
      <c r="CZ10" s="659">
        <v>0.2</v>
      </c>
      <c r="DA10" s="659"/>
      <c r="DB10" s="659"/>
      <c r="DC10" s="659"/>
      <c r="DD10" s="627" t="s">
        <v>234</v>
      </c>
      <c r="DE10" s="622"/>
      <c r="DF10" s="622"/>
      <c r="DG10" s="622"/>
      <c r="DH10" s="622"/>
      <c r="DI10" s="622"/>
      <c r="DJ10" s="622"/>
      <c r="DK10" s="622"/>
      <c r="DL10" s="622"/>
      <c r="DM10" s="622"/>
      <c r="DN10" s="622"/>
      <c r="DO10" s="622"/>
      <c r="DP10" s="623"/>
      <c r="DQ10" s="627">
        <v>54038</v>
      </c>
      <c r="DR10" s="622"/>
      <c r="DS10" s="622"/>
      <c r="DT10" s="622"/>
      <c r="DU10" s="622"/>
      <c r="DV10" s="622"/>
      <c r="DW10" s="622"/>
      <c r="DX10" s="622"/>
      <c r="DY10" s="622"/>
      <c r="DZ10" s="622"/>
      <c r="EA10" s="622"/>
      <c r="EB10" s="622"/>
      <c r="EC10" s="658"/>
    </row>
    <row r="11" spans="2:143" ht="11.25" customHeight="1" x14ac:dyDescent="0.2">
      <c r="B11" s="618" t="s">
        <v>248</v>
      </c>
      <c r="C11" s="619"/>
      <c r="D11" s="619"/>
      <c r="E11" s="619"/>
      <c r="F11" s="619"/>
      <c r="G11" s="619"/>
      <c r="H11" s="619"/>
      <c r="I11" s="619"/>
      <c r="J11" s="619"/>
      <c r="K11" s="619"/>
      <c r="L11" s="619"/>
      <c r="M11" s="619"/>
      <c r="N11" s="619"/>
      <c r="O11" s="619"/>
      <c r="P11" s="619"/>
      <c r="Q11" s="620"/>
      <c r="R11" s="621">
        <v>2887398</v>
      </c>
      <c r="S11" s="622"/>
      <c r="T11" s="622"/>
      <c r="U11" s="622"/>
      <c r="V11" s="622"/>
      <c r="W11" s="622"/>
      <c r="X11" s="622"/>
      <c r="Y11" s="623"/>
      <c r="Z11" s="624">
        <v>4.7</v>
      </c>
      <c r="AA11" s="625"/>
      <c r="AB11" s="625"/>
      <c r="AC11" s="626"/>
      <c r="AD11" s="627">
        <v>2887398</v>
      </c>
      <c r="AE11" s="622"/>
      <c r="AF11" s="622"/>
      <c r="AG11" s="622"/>
      <c r="AH11" s="622"/>
      <c r="AI11" s="622"/>
      <c r="AJ11" s="622"/>
      <c r="AK11" s="623"/>
      <c r="AL11" s="624">
        <v>10.5</v>
      </c>
      <c r="AM11" s="625"/>
      <c r="AN11" s="625"/>
      <c r="AO11" s="661"/>
      <c r="AP11" s="618" t="s">
        <v>249</v>
      </c>
      <c r="AQ11" s="619"/>
      <c r="AR11" s="619"/>
      <c r="AS11" s="619"/>
      <c r="AT11" s="619"/>
      <c r="AU11" s="619"/>
      <c r="AV11" s="619"/>
      <c r="AW11" s="619"/>
      <c r="AX11" s="619"/>
      <c r="AY11" s="619"/>
      <c r="AZ11" s="619"/>
      <c r="BA11" s="619"/>
      <c r="BB11" s="619"/>
      <c r="BC11" s="619"/>
      <c r="BD11" s="619"/>
      <c r="BE11" s="619"/>
      <c r="BF11" s="620"/>
      <c r="BG11" s="621">
        <v>370918</v>
      </c>
      <c r="BH11" s="622"/>
      <c r="BI11" s="622"/>
      <c r="BJ11" s="622"/>
      <c r="BK11" s="622"/>
      <c r="BL11" s="622"/>
      <c r="BM11" s="622"/>
      <c r="BN11" s="623"/>
      <c r="BO11" s="659">
        <v>2.6</v>
      </c>
      <c r="BP11" s="659"/>
      <c r="BQ11" s="659"/>
      <c r="BR11" s="659"/>
      <c r="BS11" s="660">
        <v>105530</v>
      </c>
      <c r="BT11" s="660"/>
      <c r="BU11" s="660"/>
      <c r="BV11" s="660"/>
      <c r="BW11" s="660"/>
      <c r="BX11" s="660"/>
      <c r="BY11" s="660"/>
      <c r="BZ11" s="660"/>
      <c r="CA11" s="660"/>
      <c r="CB11" s="700"/>
      <c r="CD11" s="618" t="s">
        <v>250</v>
      </c>
      <c r="CE11" s="619"/>
      <c r="CF11" s="619"/>
      <c r="CG11" s="619"/>
      <c r="CH11" s="619"/>
      <c r="CI11" s="619"/>
      <c r="CJ11" s="619"/>
      <c r="CK11" s="619"/>
      <c r="CL11" s="619"/>
      <c r="CM11" s="619"/>
      <c r="CN11" s="619"/>
      <c r="CO11" s="619"/>
      <c r="CP11" s="619"/>
      <c r="CQ11" s="620"/>
      <c r="CR11" s="621">
        <v>455018</v>
      </c>
      <c r="CS11" s="622"/>
      <c r="CT11" s="622"/>
      <c r="CU11" s="622"/>
      <c r="CV11" s="622"/>
      <c r="CW11" s="622"/>
      <c r="CX11" s="622"/>
      <c r="CY11" s="623"/>
      <c r="CZ11" s="659">
        <v>0.8</v>
      </c>
      <c r="DA11" s="659"/>
      <c r="DB11" s="659"/>
      <c r="DC11" s="659"/>
      <c r="DD11" s="627">
        <v>125192</v>
      </c>
      <c r="DE11" s="622"/>
      <c r="DF11" s="622"/>
      <c r="DG11" s="622"/>
      <c r="DH11" s="622"/>
      <c r="DI11" s="622"/>
      <c r="DJ11" s="622"/>
      <c r="DK11" s="622"/>
      <c r="DL11" s="622"/>
      <c r="DM11" s="622"/>
      <c r="DN11" s="622"/>
      <c r="DO11" s="622"/>
      <c r="DP11" s="623"/>
      <c r="DQ11" s="627">
        <v>236879</v>
      </c>
      <c r="DR11" s="622"/>
      <c r="DS11" s="622"/>
      <c r="DT11" s="622"/>
      <c r="DU11" s="622"/>
      <c r="DV11" s="622"/>
      <c r="DW11" s="622"/>
      <c r="DX11" s="622"/>
      <c r="DY11" s="622"/>
      <c r="DZ11" s="622"/>
      <c r="EA11" s="622"/>
      <c r="EB11" s="622"/>
      <c r="EC11" s="658"/>
    </row>
    <row r="12" spans="2:143" ht="11.25" customHeight="1" x14ac:dyDescent="0.2">
      <c r="B12" s="618" t="s">
        <v>251</v>
      </c>
      <c r="C12" s="619"/>
      <c r="D12" s="619"/>
      <c r="E12" s="619"/>
      <c r="F12" s="619"/>
      <c r="G12" s="619"/>
      <c r="H12" s="619"/>
      <c r="I12" s="619"/>
      <c r="J12" s="619"/>
      <c r="K12" s="619"/>
      <c r="L12" s="619"/>
      <c r="M12" s="619"/>
      <c r="N12" s="619"/>
      <c r="O12" s="619"/>
      <c r="P12" s="619"/>
      <c r="Q12" s="620"/>
      <c r="R12" s="621">
        <v>30067</v>
      </c>
      <c r="S12" s="622"/>
      <c r="T12" s="622"/>
      <c r="U12" s="622"/>
      <c r="V12" s="622"/>
      <c r="W12" s="622"/>
      <c r="X12" s="622"/>
      <c r="Y12" s="623"/>
      <c r="Z12" s="659">
        <v>0</v>
      </c>
      <c r="AA12" s="659"/>
      <c r="AB12" s="659"/>
      <c r="AC12" s="659"/>
      <c r="AD12" s="660">
        <v>30067</v>
      </c>
      <c r="AE12" s="660"/>
      <c r="AF12" s="660"/>
      <c r="AG12" s="660"/>
      <c r="AH12" s="660"/>
      <c r="AI12" s="660"/>
      <c r="AJ12" s="660"/>
      <c r="AK12" s="660"/>
      <c r="AL12" s="624">
        <v>0.1</v>
      </c>
      <c r="AM12" s="625"/>
      <c r="AN12" s="625"/>
      <c r="AO12" s="661"/>
      <c r="AP12" s="618" t="s">
        <v>252</v>
      </c>
      <c r="AQ12" s="619"/>
      <c r="AR12" s="619"/>
      <c r="AS12" s="619"/>
      <c r="AT12" s="619"/>
      <c r="AU12" s="619"/>
      <c r="AV12" s="619"/>
      <c r="AW12" s="619"/>
      <c r="AX12" s="619"/>
      <c r="AY12" s="619"/>
      <c r="AZ12" s="619"/>
      <c r="BA12" s="619"/>
      <c r="BB12" s="619"/>
      <c r="BC12" s="619"/>
      <c r="BD12" s="619"/>
      <c r="BE12" s="619"/>
      <c r="BF12" s="620"/>
      <c r="BG12" s="621">
        <v>6306592</v>
      </c>
      <c r="BH12" s="622"/>
      <c r="BI12" s="622"/>
      <c r="BJ12" s="622"/>
      <c r="BK12" s="622"/>
      <c r="BL12" s="622"/>
      <c r="BM12" s="622"/>
      <c r="BN12" s="623"/>
      <c r="BO12" s="659">
        <v>43.4</v>
      </c>
      <c r="BP12" s="659"/>
      <c r="BQ12" s="659"/>
      <c r="BR12" s="659"/>
      <c r="BS12" s="660" t="s">
        <v>234</v>
      </c>
      <c r="BT12" s="660"/>
      <c r="BU12" s="660"/>
      <c r="BV12" s="660"/>
      <c r="BW12" s="660"/>
      <c r="BX12" s="660"/>
      <c r="BY12" s="660"/>
      <c r="BZ12" s="660"/>
      <c r="CA12" s="660"/>
      <c r="CB12" s="700"/>
      <c r="CD12" s="618" t="s">
        <v>253</v>
      </c>
      <c r="CE12" s="619"/>
      <c r="CF12" s="619"/>
      <c r="CG12" s="619"/>
      <c r="CH12" s="619"/>
      <c r="CI12" s="619"/>
      <c r="CJ12" s="619"/>
      <c r="CK12" s="619"/>
      <c r="CL12" s="619"/>
      <c r="CM12" s="619"/>
      <c r="CN12" s="619"/>
      <c r="CO12" s="619"/>
      <c r="CP12" s="619"/>
      <c r="CQ12" s="620"/>
      <c r="CR12" s="621">
        <v>1970190</v>
      </c>
      <c r="CS12" s="622"/>
      <c r="CT12" s="622"/>
      <c r="CU12" s="622"/>
      <c r="CV12" s="622"/>
      <c r="CW12" s="622"/>
      <c r="CX12" s="622"/>
      <c r="CY12" s="623"/>
      <c r="CZ12" s="659">
        <v>3.3</v>
      </c>
      <c r="DA12" s="659"/>
      <c r="DB12" s="659"/>
      <c r="DC12" s="659"/>
      <c r="DD12" s="627">
        <v>135453</v>
      </c>
      <c r="DE12" s="622"/>
      <c r="DF12" s="622"/>
      <c r="DG12" s="622"/>
      <c r="DH12" s="622"/>
      <c r="DI12" s="622"/>
      <c r="DJ12" s="622"/>
      <c r="DK12" s="622"/>
      <c r="DL12" s="622"/>
      <c r="DM12" s="622"/>
      <c r="DN12" s="622"/>
      <c r="DO12" s="622"/>
      <c r="DP12" s="623"/>
      <c r="DQ12" s="627">
        <v>1127078</v>
      </c>
      <c r="DR12" s="622"/>
      <c r="DS12" s="622"/>
      <c r="DT12" s="622"/>
      <c r="DU12" s="622"/>
      <c r="DV12" s="622"/>
      <c r="DW12" s="622"/>
      <c r="DX12" s="622"/>
      <c r="DY12" s="622"/>
      <c r="DZ12" s="622"/>
      <c r="EA12" s="622"/>
      <c r="EB12" s="622"/>
      <c r="EC12" s="658"/>
    </row>
    <row r="13" spans="2:143" ht="11.25" customHeight="1" x14ac:dyDescent="0.2">
      <c r="B13" s="618" t="s">
        <v>254</v>
      </c>
      <c r="C13" s="619"/>
      <c r="D13" s="619"/>
      <c r="E13" s="619"/>
      <c r="F13" s="619"/>
      <c r="G13" s="619"/>
      <c r="H13" s="619"/>
      <c r="I13" s="619"/>
      <c r="J13" s="619"/>
      <c r="K13" s="619"/>
      <c r="L13" s="619"/>
      <c r="M13" s="619"/>
      <c r="N13" s="619"/>
      <c r="O13" s="619"/>
      <c r="P13" s="619"/>
      <c r="Q13" s="620"/>
      <c r="R13" s="621" t="s">
        <v>234</v>
      </c>
      <c r="S13" s="622"/>
      <c r="T13" s="622"/>
      <c r="U13" s="622"/>
      <c r="V13" s="622"/>
      <c r="W13" s="622"/>
      <c r="X13" s="622"/>
      <c r="Y13" s="623"/>
      <c r="Z13" s="659" t="s">
        <v>245</v>
      </c>
      <c r="AA13" s="659"/>
      <c r="AB13" s="659"/>
      <c r="AC13" s="659"/>
      <c r="AD13" s="660" t="s">
        <v>234</v>
      </c>
      <c r="AE13" s="660"/>
      <c r="AF13" s="660"/>
      <c r="AG13" s="660"/>
      <c r="AH13" s="660"/>
      <c r="AI13" s="660"/>
      <c r="AJ13" s="660"/>
      <c r="AK13" s="660"/>
      <c r="AL13" s="624" t="s">
        <v>234</v>
      </c>
      <c r="AM13" s="625"/>
      <c r="AN13" s="625"/>
      <c r="AO13" s="661"/>
      <c r="AP13" s="618" t="s">
        <v>255</v>
      </c>
      <c r="AQ13" s="619"/>
      <c r="AR13" s="619"/>
      <c r="AS13" s="619"/>
      <c r="AT13" s="619"/>
      <c r="AU13" s="619"/>
      <c r="AV13" s="619"/>
      <c r="AW13" s="619"/>
      <c r="AX13" s="619"/>
      <c r="AY13" s="619"/>
      <c r="AZ13" s="619"/>
      <c r="BA13" s="619"/>
      <c r="BB13" s="619"/>
      <c r="BC13" s="619"/>
      <c r="BD13" s="619"/>
      <c r="BE13" s="619"/>
      <c r="BF13" s="620"/>
      <c r="BG13" s="621">
        <v>6288006</v>
      </c>
      <c r="BH13" s="622"/>
      <c r="BI13" s="622"/>
      <c r="BJ13" s="622"/>
      <c r="BK13" s="622"/>
      <c r="BL13" s="622"/>
      <c r="BM13" s="622"/>
      <c r="BN13" s="623"/>
      <c r="BO13" s="659">
        <v>43.3</v>
      </c>
      <c r="BP13" s="659"/>
      <c r="BQ13" s="659"/>
      <c r="BR13" s="659"/>
      <c r="BS13" s="660" t="s">
        <v>245</v>
      </c>
      <c r="BT13" s="660"/>
      <c r="BU13" s="660"/>
      <c r="BV13" s="660"/>
      <c r="BW13" s="660"/>
      <c r="BX13" s="660"/>
      <c r="BY13" s="660"/>
      <c r="BZ13" s="660"/>
      <c r="CA13" s="660"/>
      <c r="CB13" s="700"/>
      <c r="CD13" s="618" t="s">
        <v>256</v>
      </c>
      <c r="CE13" s="619"/>
      <c r="CF13" s="619"/>
      <c r="CG13" s="619"/>
      <c r="CH13" s="619"/>
      <c r="CI13" s="619"/>
      <c r="CJ13" s="619"/>
      <c r="CK13" s="619"/>
      <c r="CL13" s="619"/>
      <c r="CM13" s="619"/>
      <c r="CN13" s="619"/>
      <c r="CO13" s="619"/>
      <c r="CP13" s="619"/>
      <c r="CQ13" s="620"/>
      <c r="CR13" s="621">
        <v>4454288</v>
      </c>
      <c r="CS13" s="622"/>
      <c r="CT13" s="622"/>
      <c r="CU13" s="622"/>
      <c r="CV13" s="622"/>
      <c r="CW13" s="622"/>
      <c r="CX13" s="622"/>
      <c r="CY13" s="623"/>
      <c r="CZ13" s="659">
        <v>7.4</v>
      </c>
      <c r="DA13" s="659"/>
      <c r="DB13" s="659"/>
      <c r="DC13" s="659"/>
      <c r="DD13" s="627">
        <v>2784507</v>
      </c>
      <c r="DE13" s="622"/>
      <c r="DF13" s="622"/>
      <c r="DG13" s="622"/>
      <c r="DH13" s="622"/>
      <c r="DI13" s="622"/>
      <c r="DJ13" s="622"/>
      <c r="DK13" s="622"/>
      <c r="DL13" s="622"/>
      <c r="DM13" s="622"/>
      <c r="DN13" s="622"/>
      <c r="DO13" s="622"/>
      <c r="DP13" s="623"/>
      <c r="DQ13" s="627">
        <v>1706437</v>
      </c>
      <c r="DR13" s="622"/>
      <c r="DS13" s="622"/>
      <c r="DT13" s="622"/>
      <c r="DU13" s="622"/>
      <c r="DV13" s="622"/>
      <c r="DW13" s="622"/>
      <c r="DX13" s="622"/>
      <c r="DY13" s="622"/>
      <c r="DZ13" s="622"/>
      <c r="EA13" s="622"/>
      <c r="EB13" s="622"/>
      <c r="EC13" s="658"/>
    </row>
    <row r="14" spans="2:143" ht="11.25" customHeight="1" x14ac:dyDescent="0.2">
      <c r="B14" s="618" t="s">
        <v>257</v>
      </c>
      <c r="C14" s="619"/>
      <c r="D14" s="619"/>
      <c r="E14" s="619"/>
      <c r="F14" s="619"/>
      <c r="G14" s="619"/>
      <c r="H14" s="619"/>
      <c r="I14" s="619"/>
      <c r="J14" s="619"/>
      <c r="K14" s="619"/>
      <c r="L14" s="619"/>
      <c r="M14" s="619"/>
      <c r="N14" s="619"/>
      <c r="O14" s="619"/>
      <c r="P14" s="619"/>
      <c r="Q14" s="620"/>
      <c r="R14" s="621">
        <v>4</v>
      </c>
      <c r="S14" s="622"/>
      <c r="T14" s="622"/>
      <c r="U14" s="622"/>
      <c r="V14" s="622"/>
      <c r="W14" s="622"/>
      <c r="X14" s="622"/>
      <c r="Y14" s="623"/>
      <c r="Z14" s="659">
        <v>0</v>
      </c>
      <c r="AA14" s="659"/>
      <c r="AB14" s="659"/>
      <c r="AC14" s="659"/>
      <c r="AD14" s="660">
        <v>4</v>
      </c>
      <c r="AE14" s="660"/>
      <c r="AF14" s="660"/>
      <c r="AG14" s="660"/>
      <c r="AH14" s="660"/>
      <c r="AI14" s="660"/>
      <c r="AJ14" s="660"/>
      <c r="AK14" s="660"/>
      <c r="AL14" s="624">
        <v>0</v>
      </c>
      <c r="AM14" s="625"/>
      <c r="AN14" s="625"/>
      <c r="AO14" s="661"/>
      <c r="AP14" s="618" t="s">
        <v>258</v>
      </c>
      <c r="AQ14" s="619"/>
      <c r="AR14" s="619"/>
      <c r="AS14" s="619"/>
      <c r="AT14" s="619"/>
      <c r="AU14" s="619"/>
      <c r="AV14" s="619"/>
      <c r="AW14" s="619"/>
      <c r="AX14" s="619"/>
      <c r="AY14" s="619"/>
      <c r="AZ14" s="619"/>
      <c r="BA14" s="619"/>
      <c r="BB14" s="619"/>
      <c r="BC14" s="619"/>
      <c r="BD14" s="619"/>
      <c r="BE14" s="619"/>
      <c r="BF14" s="620"/>
      <c r="BG14" s="621">
        <v>337645</v>
      </c>
      <c r="BH14" s="622"/>
      <c r="BI14" s="622"/>
      <c r="BJ14" s="622"/>
      <c r="BK14" s="622"/>
      <c r="BL14" s="622"/>
      <c r="BM14" s="622"/>
      <c r="BN14" s="623"/>
      <c r="BO14" s="659">
        <v>2.2999999999999998</v>
      </c>
      <c r="BP14" s="659"/>
      <c r="BQ14" s="659"/>
      <c r="BR14" s="659"/>
      <c r="BS14" s="660" t="s">
        <v>234</v>
      </c>
      <c r="BT14" s="660"/>
      <c r="BU14" s="660"/>
      <c r="BV14" s="660"/>
      <c r="BW14" s="660"/>
      <c r="BX14" s="660"/>
      <c r="BY14" s="660"/>
      <c r="BZ14" s="660"/>
      <c r="CA14" s="660"/>
      <c r="CB14" s="700"/>
      <c r="CD14" s="618" t="s">
        <v>259</v>
      </c>
      <c r="CE14" s="619"/>
      <c r="CF14" s="619"/>
      <c r="CG14" s="619"/>
      <c r="CH14" s="619"/>
      <c r="CI14" s="619"/>
      <c r="CJ14" s="619"/>
      <c r="CK14" s="619"/>
      <c r="CL14" s="619"/>
      <c r="CM14" s="619"/>
      <c r="CN14" s="619"/>
      <c r="CO14" s="619"/>
      <c r="CP14" s="619"/>
      <c r="CQ14" s="620"/>
      <c r="CR14" s="621">
        <v>1531508</v>
      </c>
      <c r="CS14" s="622"/>
      <c r="CT14" s="622"/>
      <c r="CU14" s="622"/>
      <c r="CV14" s="622"/>
      <c r="CW14" s="622"/>
      <c r="CX14" s="622"/>
      <c r="CY14" s="623"/>
      <c r="CZ14" s="659">
        <v>2.5</v>
      </c>
      <c r="DA14" s="659"/>
      <c r="DB14" s="659"/>
      <c r="DC14" s="659"/>
      <c r="DD14" s="627">
        <v>336625</v>
      </c>
      <c r="DE14" s="622"/>
      <c r="DF14" s="622"/>
      <c r="DG14" s="622"/>
      <c r="DH14" s="622"/>
      <c r="DI14" s="622"/>
      <c r="DJ14" s="622"/>
      <c r="DK14" s="622"/>
      <c r="DL14" s="622"/>
      <c r="DM14" s="622"/>
      <c r="DN14" s="622"/>
      <c r="DO14" s="622"/>
      <c r="DP14" s="623"/>
      <c r="DQ14" s="627">
        <v>1160871</v>
      </c>
      <c r="DR14" s="622"/>
      <c r="DS14" s="622"/>
      <c r="DT14" s="622"/>
      <c r="DU14" s="622"/>
      <c r="DV14" s="622"/>
      <c r="DW14" s="622"/>
      <c r="DX14" s="622"/>
      <c r="DY14" s="622"/>
      <c r="DZ14" s="622"/>
      <c r="EA14" s="622"/>
      <c r="EB14" s="622"/>
      <c r="EC14" s="658"/>
    </row>
    <row r="15" spans="2:143" ht="11.25" customHeight="1" x14ac:dyDescent="0.2">
      <c r="B15" s="618" t="s">
        <v>260</v>
      </c>
      <c r="C15" s="619"/>
      <c r="D15" s="619"/>
      <c r="E15" s="619"/>
      <c r="F15" s="619"/>
      <c r="G15" s="619"/>
      <c r="H15" s="619"/>
      <c r="I15" s="619"/>
      <c r="J15" s="619"/>
      <c r="K15" s="619"/>
      <c r="L15" s="619"/>
      <c r="M15" s="619"/>
      <c r="N15" s="619"/>
      <c r="O15" s="619"/>
      <c r="P15" s="619"/>
      <c r="Q15" s="620"/>
      <c r="R15" s="621" t="s">
        <v>234</v>
      </c>
      <c r="S15" s="622"/>
      <c r="T15" s="622"/>
      <c r="U15" s="622"/>
      <c r="V15" s="622"/>
      <c r="W15" s="622"/>
      <c r="X15" s="622"/>
      <c r="Y15" s="623"/>
      <c r="Z15" s="659" t="s">
        <v>245</v>
      </c>
      <c r="AA15" s="659"/>
      <c r="AB15" s="659"/>
      <c r="AC15" s="659"/>
      <c r="AD15" s="660" t="s">
        <v>234</v>
      </c>
      <c r="AE15" s="660"/>
      <c r="AF15" s="660"/>
      <c r="AG15" s="660"/>
      <c r="AH15" s="660"/>
      <c r="AI15" s="660"/>
      <c r="AJ15" s="660"/>
      <c r="AK15" s="660"/>
      <c r="AL15" s="624" t="s">
        <v>245</v>
      </c>
      <c r="AM15" s="625"/>
      <c r="AN15" s="625"/>
      <c r="AO15" s="661"/>
      <c r="AP15" s="618" t="s">
        <v>261</v>
      </c>
      <c r="AQ15" s="619"/>
      <c r="AR15" s="619"/>
      <c r="AS15" s="619"/>
      <c r="AT15" s="619"/>
      <c r="AU15" s="619"/>
      <c r="AV15" s="619"/>
      <c r="AW15" s="619"/>
      <c r="AX15" s="619"/>
      <c r="AY15" s="619"/>
      <c r="AZ15" s="619"/>
      <c r="BA15" s="619"/>
      <c r="BB15" s="619"/>
      <c r="BC15" s="619"/>
      <c r="BD15" s="619"/>
      <c r="BE15" s="619"/>
      <c r="BF15" s="620"/>
      <c r="BG15" s="621">
        <v>877138</v>
      </c>
      <c r="BH15" s="622"/>
      <c r="BI15" s="622"/>
      <c r="BJ15" s="622"/>
      <c r="BK15" s="622"/>
      <c r="BL15" s="622"/>
      <c r="BM15" s="622"/>
      <c r="BN15" s="623"/>
      <c r="BO15" s="659">
        <v>6</v>
      </c>
      <c r="BP15" s="659"/>
      <c r="BQ15" s="659"/>
      <c r="BR15" s="659"/>
      <c r="BS15" s="660" t="s">
        <v>234</v>
      </c>
      <c r="BT15" s="660"/>
      <c r="BU15" s="660"/>
      <c r="BV15" s="660"/>
      <c r="BW15" s="660"/>
      <c r="BX15" s="660"/>
      <c r="BY15" s="660"/>
      <c r="BZ15" s="660"/>
      <c r="CA15" s="660"/>
      <c r="CB15" s="700"/>
      <c r="CD15" s="618" t="s">
        <v>262</v>
      </c>
      <c r="CE15" s="619"/>
      <c r="CF15" s="619"/>
      <c r="CG15" s="619"/>
      <c r="CH15" s="619"/>
      <c r="CI15" s="619"/>
      <c r="CJ15" s="619"/>
      <c r="CK15" s="619"/>
      <c r="CL15" s="619"/>
      <c r="CM15" s="619"/>
      <c r="CN15" s="619"/>
      <c r="CO15" s="619"/>
      <c r="CP15" s="619"/>
      <c r="CQ15" s="620"/>
      <c r="CR15" s="621">
        <v>4823914</v>
      </c>
      <c r="CS15" s="622"/>
      <c r="CT15" s="622"/>
      <c r="CU15" s="622"/>
      <c r="CV15" s="622"/>
      <c r="CW15" s="622"/>
      <c r="CX15" s="622"/>
      <c r="CY15" s="623"/>
      <c r="CZ15" s="659">
        <v>8</v>
      </c>
      <c r="DA15" s="659"/>
      <c r="DB15" s="659"/>
      <c r="DC15" s="659"/>
      <c r="DD15" s="627">
        <v>1435125</v>
      </c>
      <c r="DE15" s="622"/>
      <c r="DF15" s="622"/>
      <c r="DG15" s="622"/>
      <c r="DH15" s="622"/>
      <c r="DI15" s="622"/>
      <c r="DJ15" s="622"/>
      <c r="DK15" s="622"/>
      <c r="DL15" s="622"/>
      <c r="DM15" s="622"/>
      <c r="DN15" s="622"/>
      <c r="DO15" s="622"/>
      <c r="DP15" s="623"/>
      <c r="DQ15" s="627">
        <v>3324184</v>
      </c>
      <c r="DR15" s="622"/>
      <c r="DS15" s="622"/>
      <c r="DT15" s="622"/>
      <c r="DU15" s="622"/>
      <c r="DV15" s="622"/>
      <c r="DW15" s="622"/>
      <c r="DX15" s="622"/>
      <c r="DY15" s="622"/>
      <c r="DZ15" s="622"/>
      <c r="EA15" s="622"/>
      <c r="EB15" s="622"/>
      <c r="EC15" s="658"/>
    </row>
    <row r="16" spans="2:143" ht="11.25" customHeight="1" x14ac:dyDescent="0.2">
      <c r="B16" s="618" t="s">
        <v>263</v>
      </c>
      <c r="C16" s="619"/>
      <c r="D16" s="619"/>
      <c r="E16" s="619"/>
      <c r="F16" s="619"/>
      <c r="G16" s="619"/>
      <c r="H16" s="619"/>
      <c r="I16" s="619"/>
      <c r="J16" s="619"/>
      <c r="K16" s="619"/>
      <c r="L16" s="619"/>
      <c r="M16" s="619"/>
      <c r="N16" s="619"/>
      <c r="O16" s="619"/>
      <c r="P16" s="619"/>
      <c r="Q16" s="620"/>
      <c r="R16" s="621">
        <v>15630</v>
      </c>
      <c r="S16" s="622"/>
      <c r="T16" s="622"/>
      <c r="U16" s="622"/>
      <c r="V16" s="622"/>
      <c r="W16" s="622"/>
      <c r="X16" s="622"/>
      <c r="Y16" s="623"/>
      <c r="Z16" s="659">
        <v>0</v>
      </c>
      <c r="AA16" s="659"/>
      <c r="AB16" s="659"/>
      <c r="AC16" s="659"/>
      <c r="AD16" s="660">
        <v>15630</v>
      </c>
      <c r="AE16" s="660"/>
      <c r="AF16" s="660"/>
      <c r="AG16" s="660"/>
      <c r="AH16" s="660"/>
      <c r="AI16" s="660"/>
      <c r="AJ16" s="660"/>
      <c r="AK16" s="660"/>
      <c r="AL16" s="624">
        <v>0.1</v>
      </c>
      <c r="AM16" s="625"/>
      <c r="AN16" s="625"/>
      <c r="AO16" s="661"/>
      <c r="AP16" s="618" t="s">
        <v>264</v>
      </c>
      <c r="AQ16" s="619"/>
      <c r="AR16" s="619"/>
      <c r="AS16" s="619"/>
      <c r="AT16" s="619"/>
      <c r="AU16" s="619"/>
      <c r="AV16" s="619"/>
      <c r="AW16" s="619"/>
      <c r="AX16" s="619"/>
      <c r="AY16" s="619"/>
      <c r="AZ16" s="619"/>
      <c r="BA16" s="619"/>
      <c r="BB16" s="619"/>
      <c r="BC16" s="619"/>
      <c r="BD16" s="619"/>
      <c r="BE16" s="619"/>
      <c r="BF16" s="620"/>
      <c r="BG16" s="621" t="s">
        <v>234</v>
      </c>
      <c r="BH16" s="622"/>
      <c r="BI16" s="622"/>
      <c r="BJ16" s="622"/>
      <c r="BK16" s="622"/>
      <c r="BL16" s="622"/>
      <c r="BM16" s="622"/>
      <c r="BN16" s="623"/>
      <c r="BO16" s="659" t="s">
        <v>245</v>
      </c>
      <c r="BP16" s="659"/>
      <c r="BQ16" s="659"/>
      <c r="BR16" s="659"/>
      <c r="BS16" s="660" t="s">
        <v>245</v>
      </c>
      <c r="BT16" s="660"/>
      <c r="BU16" s="660"/>
      <c r="BV16" s="660"/>
      <c r="BW16" s="660"/>
      <c r="BX16" s="660"/>
      <c r="BY16" s="660"/>
      <c r="BZ16" s="660"/>
      <c r="CA16" s="660"/>
      <c r="CB16" s="700"/>
      <c r="CD16" s="618" t="s">
        <v>265</v>
      </c>
      <c r="CE16" s="619"/>
      <c r="CF16" s="619"/>
      <c r="CG16" s="619"/>
      <c r="CH16" s="619"/>
      <c r="CI16" s="619"/>
      <c r="CJ16" s="619"/>
      <c r="CK16" s="619"/>
      <c r="CL16" s="619"/>
      <c r="CM16" s="619"/>
      <c r="CN16" s="619"/>
      <c r="CO16" s="619"/>
      <c r="CP16" s="619"/>
      <c r="CQ16" s="620"/>
      <c r="CR16" s="621">
        <v>63837</v>
      </c>
      <c r="CS16" s="622"/>
      <c r="CT16" s="622"/>
      <c r="CU16" s="622"/>
      <c r="CV16" s="622"/>
      <c r="CW16" s="622"/>
      <c r="CX16" s="622"/>
      <c r="CY16" s="623"/>
      <c r="CZ16" s="659">
        <v>0.1</v>
      </c>
      <c r="DA16" s="659"/>
      <c r="DB16" s="659"/>
      <c r="DC16" s="659"/>
      <c r="DD16" s="627" t="s">
        <v>234</v>
      </c>
      <c r="DE16" s="622"/>
      <c r="DF16" s="622"/>
      <c r="DG16" s="622"/>
      <c r="DH16" s="622"/>
      <c r="DI16" s="622"/>
      <c r="DJ16" s="622"/>
      <c r="DK16" s="622"/>
      <c r="DL16" s="622"/>
      <c r="DM16" s="622"/>
      <c r="DN16" s="622"/>
      <c r="DO16" s="622"/>
      <c r="DP16" s="623"/>
      <c r="DQ16" s="627">
        <v>46436</v>
      </c>
      <c r="DR16" s="622"/>
      <c r="DS16" s="622"/>
      <c r="DT16" s="622"/>
      <c r="DU16" s="622"/>
      <c r="DV16" s="622"/>
      <c r="DW16" s="622"/>
      <c r="DX16" s="622"/>
      <c r="DY16" s="622"/>
      <c r="DZ16" s="622"/>
      <c r="EA16" s="622"/>
      <c r="EB16" s="622"/>
      <c r="EC16" s="658"/>
    </row>
    <row r="17" spans="2:133" ht="11.25" customHeight="1" x14ac:dyDescent="0.2">
      <c r="B17" s="618" t="s">
        <v>266</v>
      </c>
      <c r="C17" s="619"/>
      <c r="D17" s="619"/>
      <c r="E17" s="619"/>
      <c r="F17" s="619"/>
      <c r="G17" s="619"/>
      <c r="H17" s="619"/>
      <c r="I17" s="619"/>
      <c r="J17" s="619"/>
      <c r="K17" s="619"/>
      <c r="L17" s="619"/>
      <c r="M17" s="619"/>
      <c r="N17" s="619"/>
      <c r="O17" s="619"/>
      <c r="P17" s="619"/>
      <c r="Q17" s="620"/>
      <c r="R17" s="621">
        <v>189562</v>
      </c>
      <c r="S17" s="622"/>
      <c r="T17" s="622"/>
      <c r="U17" s="622"/>
      <c r="V17" s="622"/>
      <c r="W17" s="622"/>
      <c r="X17" s="622"/>
      <c r="Y17" s="623"/>
      <c r="Z17" s="659">
        <v>0.3</v>
      </c>
      <c r="AA17" s="659"/>
      <c r="AB17" s="659"/>
      <c r="AC17" s="659"/>
      <c r="AD17" s="660">
        <v>189562</v>
      </c>
      <c r="AE17" s="660"/>
      <c r="AF17" s="660"/>
      <c r="AG17" s="660"/>
      <c r="AH17" s="660"/>
      <c r="AI17" s="660"/>
      <c r="AJ17" s="660"/>
      <c r="AK17" s="660"/>
      <c r="AL17" s="624">
        <v>0.7</v>
      </c>
      <c r="AM17" s="625"/>
      <c r="AN17" s="625"/>
      <c r="AO17" s="661"/>
      <c r="AP17" s="618" t="s">
        <v>267</v>
      </c>
      <c r="AQ17" s="619"/>
      <c r="AR17" s="619"/>
      <c r="AS17" s="619"/>
      <c r="AT17" s="619"/>
      <c r="AU17" s="619"/>
      <c r="AV17" s="619"/>
      <c r="AW17" s="619"/>
      <c r="AX17" s="619"/>
      <c r="AY17" s="619"/>
      <c r="AZ17" s="619"/>
      <c r="BA17" s="619"/>
      <c r="BB17" s="619"/>
      <c r="BC17" s="619"/>
      <c r="BD17" s="619"/>
      <c r="BE17" s="619"/>
      <c r="BF17" s="620"/>
      <c r="BG17" s="621" t="s">
        <v>234</v>
      </c>
      <c r="BH17" s="622"/>
      <c r="BI17" s="622"/>
      <c r="BJ17" s="622"/>
      <c r="BK17" s="622"/>
      <c r="BL17" s="622"/>
      <c r="BM17" s="622"/>
      <c r="BN17" s="623"/>
      <c r="BO17" s="659" t="s">
        <v>234</v>
      </c>
      <c r="BP17" s="659"/>
      <c r="BQ17" s="659"/>
      <c r="BR17" s="659"/>
      <c r="BS17" s="660" t="s">
        <v>234</v>
      </c>
      <c r="BT17" s="660"/>
      <c r="BU17" s="660"/>
      <c r="BV17" s="660"/>
      <c r="BW17" s="660"/>
      <c r="BX17" s="660"/>
      <c r="BY17" s="660"/>
      <c r="BZ17" s="660"/>
      <c r="CA17" s="660"/>
      <c r="CB17" s="700"/>
      <c r="CD17" s="618" t="s">
        <v>268</v>
      </c>
      <c r="CE17" s="619"/>
      <c r="CF17" s="619"/>
      <c r="CG17" s="619"/>
      <c r="CH17" s="619"/>
      <c r="CI17" s="619"/>
      <c r="CJ17" s="619"/>
      <c r="CK17" s="619"/>
      <c r="CL17" s="619"/>
      <c r="CM17" s="619"/>
      <c r="CN17" s="619"/>
      <c r="CO17" s="619"/>
      <c r="CP17" s="619"/>
      <c r="CQ17" s="620"/>
      <c r="CR17" s="621">
        <v>3941168</v>
      </c>
      <c r="CS17" s="622"/>
      <c r="CT17" s="622"/>
      <c r="CU17" s="622"/>
      <c r="CV17" s="622"/>
      <c r="CW17" s="622"/>
      <c r="CX17" s="622"/>
      <c r="CY17" s="623"/>
      <c r="CZ17" s="659">
        <v>6.5</v>
      </c>
      <c r="DA17" s="659"/>
      <c r="DB17" s="659"/>
      <c r="DC17" s="659"/>
      <c r="DD17" s="627" t="s">
        <v>234</v>
      </c>
      <c r="DE17" s="622"/>
      <c r="DF17" s="622"/>
      <c r="DG17" s="622"/>
      <c r="DH17" s="622"/>
      <c r="DI17" s="622"/>
      <c r="DJ17" s="622"/>
      <c r="DK17" s="622"/>
      <c r="DL17" s="622"/>
      <c r="DM17" s="622"/>
      <c r="DN17" s="622"/>
      <c r="DO17" s="622"/>
      <c r="DP17" s="623"/>
      <c r="DQ17" s="627">
        <v>3687819</v>
      </c>
      <c r="DR17" s="622"/>
      <c r="DS17" s="622"/>
      <c r="DT17" s="622"/>
      <c r="DU17" s="622"/>
      <c r="DV17" s="622"/>
      <c r="DW17" s="622"/>
      <c r="DX17" s="622"/>
      <c r="DY17" s="622"/>
      <c r="DZ17" s="622"/>
      <c r="EA17" s="622"/>
      <c r="EB17" s="622"/>
      <c r="EC17" s="658"/>
    </row>
    <row r="18" spans="2:133" ht="11.25" customHeight="1" x14ac:dyDescent="0.2">
      <c r="B18" s="618" t="s">
        <v>269</v>
      </c>
      <c r="C18" s="619"/>
      <c r="D18" s="619"/>
      <c r="E18" s="619"/>
      <c r="F18" s="619"/>
      <c r="G18" s="619"/>
      <c r="H18" s="619"/>
      <c r="I18" s="619"/>
      <c r="J18" s="619"/>
      <c r="K18" s="619"/>
      <c r="L18" s="619"/>
      <c r="M18" s="619"/>
      <c r="N18" s="619"/>
      <c r="O18" s="619"/>
      <c r="P18" s="619"/>
      <c r="Q18" s="620"/>
      <c r="R18" s="621">
        <v>105967</v>
      </c>
      <c r="S18" s="622"/>
      <c r="T18" s="622"/>
      <c r="U18" s="622"/>
      <c r="V18" s="622"/>
      <c r="W18" s="622"/>
      <c r="X18" s="622"/>
      <c r="Y18" s="623"/>
      <c r="Z18" s="659">
        <v>0.2</v>
      </c>
      <c r="AA18" s="659"/>
      <c r="AB18" s="659"/>
      <c r="AC18" s="659"/>
      <c r="AD18" s="660">
        <v>105967</v>
      </c>
      <c r="AE18" s="660"/>
      <c r="AF18" s="660"/>
      <c r="AG18" s="660"/>
      <c r="AH18" s="660"/>
      <c r="AI18" s="660"/>
      <c r="AJ18" s="660"/>
      <c r="AK18" s="660"/>
      <c r="AL18" s="624">
        <v>0.4</v>
      </c>
      <c r="AM18" s="625"/>
      <c r="AN18" s="625"/>
      <c r="AO18" s="661"/>
      <c r="AP18" s="618" t="s">
        <v>270</v>
      </c>
      <c r="AQ18" s="619"/>
      <c r="AR18" s="619"/>
      <c r="AS18" s="619"/>
      <c r="AT18" s="619"/>
      <c r="AU18" s="619"/>
      <c r="AV18" s="619"/>
      <c r="AW18" s="619"/>
      <c r="AX18" s="619"/>
      <c r="AY18" s="619"/>
      <c r="AZ18" s="619"/>
      <c r="BA18" s="619"/>
      <c r="BB18" s="619"/>
      <c r="BC18" s="619"/>
      <c r="BD18" s="619"/>
      <c r="BE18" s="619"/>
      <c r="BF18" s="620"/>
      <c r="BG18" s="621" t="s">
        <v>234</v>
      </c>
      <c r="BH18" s="622"/>
      <c r="BI18" s="622"/>
      <c r="BJ18" s="622"/>
      <c r="BK18" s="622"/>
      <c r="BL18" s="622"/>
      <c r="BM18" s="622"/>
      <c r="BN18" s="623"/>
      <c r="BO18" s="659" t="s">
        <v>234</v>
      </c>
      <c r="BP18" s="659"/>
      <c r="BQ18" s="659"/>
      <c r="BR18" s="659"/>
      <c r="BS18" s="660" t="s">
        <v>234</v>
      </c>
      <c r="BT18" s="660"/>
      <c r="BU18" s="660"/>
      <c r="BV18" s="660"/>
      <c r="BW18" s="660"/>
      <c r="BX18" s="660"/>
      <c r="BY18" s="660"/>
      <c r="BZ18" s="660"/>
      <c r="CA18" s="660"/>
      <c r="CB18" s="700"/>
      <c r="CD18" s="618" t="s">
        <v>271</v>
      </c>
      <c r="CE18" s="619"/>
      <c r="CF18" s="619"/>
      <c r="CG18" s="619"/>
      <c r="CH18" s="619"/>
      <c r="CI18" s="619"/>
      <c r="CJ18" s="619"/>
      <c r="CK18" s="619"/>
      <c r="CL18" s="619"/>
      <c r="CM18" s="619"/>
      <c r="CN18" s="619"/>
      <c r="CO18" s="619"/>
      <c r="CP18" s="619"/>
      <c r="CQ18" s="620"/>
      <c r="CR18" s="621" t="s">
        <v>234</v>
      </c>
      <c r="CS18" s="622"/>
      <c r="CT18" s="622"/>
      <c r="CU18" s="622"/>
      <c r="CV18" s="622"/>
      <c r="CW18" s="622"/>
      <c r="CX18" s="622"/>
      <c r="CY18" s="623"/>
      <c r="CZ18" s="659" t="s">
        <v>234</v>
      </c>
      <c r="DA18" s="659"/>
      <c r="DB18" s="659"/>
      <c r="DC18" s="659"/>
      <c r="DD18" s="627" t="s">
        <v>234</v>
      </c>
      <c r="DE18" s="622"/>
      <c r="DF18" s="622"/>
      <c r="DG18" s="622"/>
      <c r="DH18" s="622"/>
      <c r="DI18" s="622"/>
      <c r="DJ18" s="622"/>
      <c r="DK18" s="622"/>
      <c r="DL18" s="622"/>
      <c r="DM18" s="622"/>
      <c r="DN18" s="622"/>
      <c r="DO18" s="622"/>
      <c r="DP18" s="623"/>
      <c r="DQ18" s="627" t="s">
        <v>234</v>
      </c>
      <c r="DR18" s="622"/>
      <c r="DS18" s="622"/>
      <c r="DT18" s="622"/>
      <c r="DU18" s="622"/>
      <c r="DV18" s="622"/>
      <c r="DW18" s="622"/>
      <c r="DX18" s="622"/>
      <c r="DY18" s="622"/>
      <c r="DZ18" s="622"/>
      <c r="EA18" s="622"/>
      <c r="EB18" s="622"/>
      <c r="EC18" s="658"/>
    </row>
    <row r="19" spans="2:133" ht="11.25" customHeight="1" x14ac:dyDescent="0.2">
      <c r="B19" s="618" t="s">
        <v>272</v>
      </c>
      <c r="C19" s="619"/>
      <c r="D19" s="619"/>
      <c r="E19" s="619"/>
      <c r="F19" s="619"/>
      <c r="G19" s="619"/>
      <c r="H19" s="619"/>
      <c r="I19" s="619"/>
      <c r="J19" s="619"/>
      <c r="K19" s="619"/>
      <c r="L19" s="619"/>
      <c r="M19" s="619"/>
      <c r="N19" s="619"/>
      <c r="O19" s="619"/>
      <c r="P19" s="619"/>
      <c r="Q19" s="620"/>
      <c r="R19" s="621">
        <v>105861</v>
      </c>
      <c r="S19" s="622"/>
      <c r="T19" s="622"/>
      <c r="U19" s="622"/>
      <c r="V19" s="622"/>
      <c r="W19" s="622"/>
      <c r="X19" s="622"/>
      <c r="Y19" s="623"/>
      <c r="Z19" s="659">
        <v>0.2</v>
      </c>
      <c r="AA19" s="659"/>
      <c r="AB19" s="659"/>
      <c r="AC19" s="659"/>
      <c r="AD19" s="660">
        <v>105861</v>
      </c>
      <c r="AE19" s="660"/>
      <c r="AF19" s="660"/>
      <c r="AG19" s="660"/>
      <c r="AH19" s="660"/>
      <c r="AI19" s="660"/>
      <c r="AJ19" s="660"/>
      <c r="AK19" s="660"/>
      <c r="AL19" s="624">
        <v>0.4</v>
      </c>
      <c r="AM19" s="625"/>
      <c r="AN19" s="625"/>
      <c r="AO19" s="661"/>
      <c r="AP19" s="618" t="s">
        <v>273</v>
      </c>
      <c r="AQ19" s="619"/>
      <c r="AR19" s="619"/>
      <c r="AS19" s="619"/>
      <c r="AT19" s="619"/>
      <c r="AU19" s="619"/>
      <c r="AV19" s="619"/>
      <c r="AW19" s="619"/>
      <c r="AX19" s="619"/>
      <c r="AY19" s="619"/>
      <c r="AZ19" s="619"/>
      <c r="BA19" s="619"/>
      <c r="BB19" s="619"/>
      <c r="BC19" s="619"/>
      <c r="BD19" s="619"/>
      <c r="BE19" s="619"/>
      <c r="BF19" s="620"/>
      <c r="BG19" s="621">
        <v>1523891</v>
      </c>
      <c r="BH19" s="622"/>
      <c r="BI19" s="622"/>
      <c r="BJ19" s="622"/>
      <c r="BK19" s="622"/>
      <c r="BL19" s="622"/>
      <c r="BM19" s="622"/>
      <c r="BN19" s="623"/>
      <c r="BO19" s="659">
        <v>10.5</v>
      </c>
      <c r="BP19" s="659"/>
      <c r="BQ19" s="659"/>
      <c r="BR19" s="659"/>
      <c r="BS19" s="660">
        <v>159525</v>
      </c>
      <c r="BT19" s="660"/>
      <c r="BU19" s="660"/>
      <c r="BV19" s="660"/>
      <c r="BW19" s="660"/>
      <c r="BX19" s="660"/>
      <c r="BY19" s="660"/>
      <c r="BZ19" s="660"/>
      <c r="CA19" s="660"/>
      <c r="CB19" s="700"/>
      <c r="CD19" s="618" t="s">
        <v>274</v>
      </c>
      <c r="CE19" s="619"/>
      <c r="CF19" s="619"/>
      <c r="CG19" s="619"/>
      <c r="CH19" s="619"/>
      <c r="CI19" s="619"/>
      <c r="CJ19" s="619"/>
      <c r="CK19" s="619"/>
      <c r="CL19" s="619"/>
      <c r="CM19" s="619"/>
      <c r="CN19" s="619"/>
      <c r="CO19" s="619"/>
      <c r="CP19" s="619"/>
      <c r="CQ19" s="620"/>
      <c r="CR19" s="621" t="s">
        <v>234</v>
      </c>
      <c r="CS19" s="622"/>
      <c r="CT19" s="622"/>
      <c r="CU19" s="622"/>
      <c r="CV19" s="622"/>
      <c r="CW19" s="622"/>
      <c r="CX19" s="622"/>
      <c r="CY19" s="623"/>
      <c r="CZ19" s="659" t="s">
        <v>245</v>
      </c>
      <c r="DA19" s="659"/>
      <c r="DB19" s="659"/>
      <c r="DC19" s="659"/>
      <c r="DD19" s="627" t="s">
        <v>245</v>
      </c>
      <c r="DE19" s="622"/>
      <c r="DF19" s="622"/>
      <c r="DG19" s="622"/>
      <c r="DH19" s="622"/>
      <c r="DI19" s="622"/>
      <c r="DJ19" s="622"/>
      <c r="DK19" s="622"/>
      <c r="DL19" s="622"/>
      <c r="DM19" s="622"/>
      <c r="DN19" s="622"/>
      <c r="DO19" s="622"/>
      <c r="DP19" s="623"/>
      <c r="DQ19" s="627" t="s">
        <v>234</v>
      </c>
      <c r="DR19" s="622"/>
      <c r="DS19" s="622"/>
      <c r="DT19" s="622"/>
      <c r="DU19" s="622"/>
      <c r="DV19" s="622"/>
      <c r="DW19" s="622"/>
      <c r="DX19" s="622"/>
      <c r="DY19" s="622"/>
      <c r="DZ19" s="622"/>
      <c r="EA19" s="622"/>
      <c r="EB19" s="622"/>
      <c r="EC19" s="658"/>
    </row>
    <row r="20" spans="2:133" ht="11.25" customHeight="1" x14ac:dyDescent="0.2">
      <c r="B20" s="688" t="s">
        <v>275</v>
      </c>
      <c r="C20" s="689"/>
      <c r="D20" s="689"/>
      <c r="E20" s="689"/>
      <c r="F20" s="689"/>
      <c r="G20" s="689"/>
      <c r="H20" s="689"/>
      <c r="I20" s="689"/>
      <c r="J20" s="689"/>
      <c r="K20" s="689"/>
      <c r="L20" s="689"/>
      <c r="M20" s="689"/>
      <c r="N20" s="689"/>
      <c r="O20" s="689"/>
      <c r="P20" s="689"/>
      <c r="Q20" s="690"/>
      <c r="R20" s="621">
        <v>106</v>
      </c>
      <c r="S20" s="622"/>
      <c r="T20" s="622"/>
      <c r="U20" s="622"/>
      <c r="V20" s="622"/>
      <c r="W20" s="622"/>
      <c r="X20" s="622"/>
      <c r="Y20" s="623"/>
      <c r="Z20" s="659">
        <v>0</v>
      </c>
      <c r="AA20" s="659"/>
      <c r="AB20" s="659"/>
      <c r="AC20" s="659"/>
      <c r="AD20" s="660">
        <v>106</v>
      </c>
      <c r="AE20" s="660"/>
      <c r="AF20" s="660"/>
      <c r="AG20" s="660"/>
      <c r="AH20" s="660"/>
      <c r="AI20" s="660"/>
      <c r="AJ20" s="660"/>
      <c r="AK20" s="660"/>
      <c r="AL20" s="624">
        <v>0</v>
      </c>
      <c r="AM20" s="625"/>
      <c r="AN20" s="625"/>
      <c r="AO20" s="661"/>
      <c r="AP20" s="618" t="s">
        <v>276</v>
      </c>
      <c r="AQ20" s="619"/>
      <c r="AR20" s="619"/>
      <c r="AS20" s="619"/>
      <c r="AT20" s="619"/>
      <c r="AU20" s="619"/>
      <c r="AV20" s="619"/>
      <c r="AW20" s="619"/>
      <c r="AX20" s="619"/>
      <c r="AY20" s="619"/>
      <c r="AZ20" s="619"/>
      <c r="BA20" s="619"/>
      <c r="BB20" s="619"/>
      <c r="BC20" s="619"/>
      <c r="BD20" s="619"/>
      <c r="BE20" s="619"/>
      <c r="BF20" s="620"/>
      <c r="BG20" s="621">
        <v>1523891</v>
      </c>
      <c r="BH20" s="622"/>
      <c r="BI20" s="622"/>
      <c r="BJ20" s="622"/>
      <c r="BK20" s="622"/>
      <c r="BL20" s="622"/>
      <c r="BM20" s="622"/>
      <c r="BN20" s="623"/>
      <c r="BO20" s="659">
        <v>10.5</v>
      </c>
      <c r="BP20" s="659"/>
      <c r="BQ20" s="659"/>
      <c r="BR20" s="659"/>
      <c r="BS20" s="660">
        <v>159525</v>
      </c>
      <c r="BT20" s="660"/>
      <c r="BU20" s="660"/>
      <c r="BV20" s="660"/>
      <c r="BW20" s="660"/>
      <c r="BX20" s="660"/>
      <c r="BY20" s="660"/>
      <c r="BZ20" s="660"/>
      <c r="CA20" s="660"/>
      <c r="CB20" s="700"/>
      <c r="CD20" s="618" t="s">
        <v>277</v>
      </c>
      <c r="CE20" s="619"/>
      <c r="CF20" s="619"/>
      <c r="CG20" s="619"/>
      <c r="CH20" s="619"/>
      <c r="CI20" s="619"/>
      <c r="CJ20" s="619"/>
      <c r="CK20" s="619"/>
      <c r="CL20" s="619"/>
      <c r="CM20" s="619"/>
      <c r="CN20" s="619"/>
      <c r="CO20" s="619"/>
      <c r="CP20" s="619"/>
      <c r="CQ20" s="620"/>
      <c r="CR20" s="621">
        <v>60358621</v>
      </c>
      <c r="CS20" s="622"/>
      <c r="CT20" s="622"/>
      <c r="CU20" s="622"/>
      <c r="CV20" s="622"/>
      <c r="CW20" s="622"/>
      <c r="CX20" s="622"/>
      <c r="CY20" s="623"/>
      <c r="CZ20" s="659">
        <v>100</v>
      </c>
      <c r="DA20" s="659"/>
      <c r="DB20" s="659"/>
      <c r="DC20" s="659"/>
      <c r="DD20" s="627">
        <v>5233660</v>
      </c>
      <c r="DE20" s="622"/>
      <c r="DF20" s="622"/>
      <c r="DG20" s="622"/>
      <c r="DH20" s="622"/>
      <c r="DI20" s="622"/>
      <c r="DJ20" s="622"/>
      <c r="DK20" s="622"/>
      <c r="DL20" s="622"/>
      <c r="DM20" s="622"/>
      <c r="DN20" s="622"/>
      <c r="DO20" s="622"/>
      <c r="DP20" s="623"/>
      <c r="DQ20" s="627">
        <v>34075100</v>
      </c>
      <c r="DR20" s="622"/>
      <c r="DS20" s="622"/>
      <c r="DT20" s="622"/>
      <c r="DU20" s="622"/>
      <c r="DV20" s="622"/>
      <c r="DW20" s="622"/>
      <c r="DX20" s="622"/>
      <c r="DY20" s="622"/>
      <c r="DZ20" s="622"/>
      <c r="EA20" s="622"/>
      <c r="EB20" s="622"/>
      <c r="EC20" s="658"/>
    </row>
    <row r="21" spans="2:133" ht="11.25" customHeight="1" x14ac:dyDescent="0.2">
      <c r="B21" s="618" t="s">
        <v>278</v>
      </c>
      <c r="C21" s="619"/>
      <c r="D21" s="619"/>
      <c r="E21" s="619"/>
      <c r="F21" s="619"/>
      <c r="G21" s="619"/>
      <c r="H21" s="619"/>
      <c r="I21" s="619"/>
      <c r="J21" s="619"/>
      <c r="K21" s="619"/>
      <c r="L21" s="619"/>
      <c r="M21" s="619"/>
      <c r="N21" s="619"/>
      <c r="O21" s="619"/>
      <c r="P21" s="619"/>
      <c r="Q21" s="620"/>
      <c r="R21" s="621">
        <v>10551339</v>
      </c>
      <c r="S21" s="622"/>
      <c r="T21" s="622"/>
      <c r="U21" s="622"/>
      <c r="V21" s="622"/>
      <c r="W21" s="622"/>
      <c r="X21" s="622"/>
      <c r="Y21" s="623"/>
      <c r="Z21" s="659">
        <v>17.2</v>
      </c>
      <c r="AA21" s="659"/>
      <c r="AB21" s="659"/>
      <c r="AC21" s="659"/>
      <c r="AD21" s="660">
        <v>10228044</v>
      </c>
      <c r="AE21" s="660"/>
      <c r="AF21" s="660"/>
      <c r="AG21" s="660"/>
      <c r="AH21" s="660"/>
      <c r="AI21" s="660"/>
      <c r="AJ21" s="660"/>
      <c r="AK21" s="660"/>
      <c r="AL21" s="624">
        <v>37.299999999999997</v>
      </c>
      <c r="AM21" s="625"/>
      <c r="AN21" s="625"/>
      <c r="AO21" s="661"/>
      <c r="AP21" s="618" t="s">
        <v>279</v>
      </c>
      <c r="AQ21" s="698"/>
      <c r="AR21" s="698"/>
      <c r="AS21" s="698"/>
      <c r="AT21" s="698"/>
      <c r="AU21" s="698"/>
      <c r="AV21" s="698"/>
      <c r="AW21" s="698"/>
      <c r="AX21" s="698"/>
      <c r="AY21" s="698"/>
      <c r="AZ21" s="698"/>
      <c r="BA21" s="698"/>
      <c r="BB21" s="698"/>
      <c r="BC21" s="698"/>
      <c r="BD21" s="698"/>
      <c r="BE21" s="698"/>
      <c r="BF21" s="699"/>
      <c r="BG21" s="621">
        <v>426916</v>
      </c>
      <c r="BH21" s="622"/>
      <c r="BI21" s="622"/>
      <c r="BJ21" s="622"/>
      <c r="BK21" s="622"/>
      <c r="BL21" s="622"/>
      <c r="BM21" s="622"/>
      <c r="BN21" s="623"/>
      <c r="BO21" s="659">
        <v>2.9</v>
      </c>
      <c r="BP21" s="659"/>
      <c r="BQ21" s="659"/>
      <c r="BR21" s="659"/>
      <c r="BS21" s="660">
        <v>159525</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280</v>
      </c>
      <c r="C22" s="619"/>
      <c r="D22" s="619"/>
      <c r="E22" s="619"/>
      <c r="F22" s="619"/>
      <c r="G22" s="619"/>
      <c r="H22" s="619"/>
      <c r="I22" s="619"/>
      <c r="J22" s="619"/>
      <c r="K22" s="619"/>
      <c r="L22" s="619"/>
      <c r="M22" s="619"/>
      <c r="N22" s="619"/>
      <c r="O22" s="619"/>
      <c r="P22" s="619"/>
      <c r="Q22" s="620"/>
      <c r="R22" s="621">
        <v>10228044</v>
      </c>
      <c r="S22" s="622"/>
      <c r="T22" s="622"/>
      <c r="U22" s="622"/>
      <c r="V22" s="622"/>
      <c r="W22" s="622"/>
      <c r="X22" s="622"/>
      <c r="Y22" s="623"/>
      <c r="Z22" s="659">
        <v>16.600000000000001</v>
      </c>
      <c r="AA22" s="659"/>
      <c r="AB22" s="659"/>
      <c r="AC22" s="659"/>
      <c r="AD22" s="660">
        <v>10228044</v>
      </c>
      <c r="AE22" s="660"/>
      <c r="AF22" s="660"/>
      <c r="AG22" s="660"/>
      <c r="AH22" s="660"/>
      <c r="AI22" s="660"/>
      <c r="AJ22" s="660"/>
      <c r="AK22" s="660"/>
      <c r="AL22" s="624">
        <v>37.299999999999997</v>
      </c>
      <c r="AM22" s="625"/>
      <c r="AN22" s="625"/>
      <c r="AO22" s="661"/>
      <c r="AP22" s="618" t="s">
        <v>281</v>
      </c>
      <c r="AQ22" s="698"/>
      <c r="AR22" s="698"/>
      <c r="AS22" s="698"/>
      <c r="AT22" s="698"/>
      <c r="AU22" s="698"/>
      <c r="AV22" s="698"/>
      <c r="AW22" s="698"/>
      <c r="AX22" s="698"/>
      <c r="AY22" s="698"/>
      <c r="AZ22" s="698"/>
      <c r="BA22" s="698"/>
      <c r="BB22" s="698"/>
      <c r="BC22" s="698"/>
      <c r="BD22" s="698"/>
      <c r="BE22" s="698"/>
      <c r="BF22" s="699"/>
      <c r="BG22" s="621" t="s">
        <v>245</v>
      </c>
      <c r="BH22" s="622"/>
      <c r="BI22" s="622"/>
      <c r="BJ22" s="622"/>
      <c r="BK22" s="622"/>
      <c r="BL22" s="622"/>
      <c r="BM22" s="622"/>
      <c r="BN22" s="623"/>
      <c r="BO22" s="659" t="s">
        <v>234</v>
      </c>
      <c r="BP22" s="659"/>
      <c r="BQ22" s="659"/>
      <c r="BR22" s="659"/>
      <c r="BS22" s="660" t="s">
        <v>234</v>
      </c>
      <c r="BT22" s="660"/>
      <c r="BU22" s="660"/>
      <c r="BV22" s="660"/>
      <c r="BW22" s="660"/>
      <c r="BX22" s="660"/>
      <c r="BY22" s="660"/>
      <c r="BZ22" s="660"/>
      <c r="CA22" s="660"/>
      <c r="CB22" s="700"/>
      <c r="CD22" s="673" t="s">
        <v>282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283</v>
      </c>
      <c r="C23" s="619"/>
      <c r="D23" s="619"/>
      <c r="E23" s="619"/>
      <c r="F23" s="619"/>
      <c r="G23" s="619"/>
      <c r="H23" s="619"/>
      <c r="I23" s="619"/>
      <c r="J23" s="619"/>
      <c r="K23" s="619"/>
      <c r="L23" s="619"/>
      <c r="M23" s="619"/>
      <c r="N23" s="619"/>
      <c r="O23" s="619"/>
      <c r="P23" s="619"/>
      <c r="Q23" s="620"/>
      <c r="R23" s="621">
        <v>323104</v>
      </c>
      <c r="S23" s="622"/>
      <c r="T23" s="622"/>
      <c r="U23" s="622"/>
      <c r="V23" s="622"/>
      <c r="W23" s="622"/>
      <c r="X23" s="622"/>
      <c r="Y23" s="623"/>
      <c r="Z23" s="659">
        <v>0.5</v>
      </c>
      <c r="AA23" s="659"/>
      <c r="AB23" s="659"/>
      <c r="AC23" s="659"/>
      <c r="AD23" s="660" t="s">
        <v>234</v>
      </c>
      <c r="AE23" s="660"/>
      <c r="AF23" s="660"/>
      <c r="AG23" s="660"/>
      <c r="AH23" s="660"/>
      <c r="AI23" s="660"/>
      <c r="AJ23" s="660"/>
      <c r="AK23" s="660"/>
      <c r="AL23" s="624" t="s">
        <v>234</v>
      </c>
      <c r="AM23" s="625"/>
      <c r="AN23" s="625"/>
      <c r="AO23" s="661"/>
      <c r="AP23" s="618" t="s">
        <v>284</v>
      </c>
      <c r="AQ23" s="698"/>
      <c r="AR23" s="698"/>
      <c r="AS23" s="698"/>
      <c r="AT23" s="698"/>
      <c r="AU23" s="698"/>
      <c r="AV23" s="698"/>
      <c r="AW23" s="698"/>
      <c r="AX23" s="698"/>
      <c r="AY23" s="698"/>
      <c r="AZ23" s="698"/>
      <c r="BA23" s="698"/>
      <c r="BB23" s="698"/>
      <c r="BC23" s="698"/>
      <c r="BD23" s="698"/>
      <c r="BE23" s="698"/>
      <c r="BF23" s="699"/>
      <c r="BG23" s="621">
        <v>1096975</v>
      </c>
      <c r="BH23" s="622"/>
      <c r="BI23" s="622"/>
      <c r="BJ23" s="622"/>
      <c r="BK23" s="622"/>
      <c r="BL23" s="622"/>
      <c r="BM23" s="622"/>
      <c r="BN23" s="623"/>
      <c r="BO23" s="659">
        <v>7.6</v>
      </c>
      <c r="BP23" s="659"/>
      <c r="BQ23" s="659"/>
      <c r="BR23" s="659"/>
      <c r="BS23" s="660" t="s">
        <v>245</v>
      </c>
      <c r="BT23" s="660"/>
      <c r="BU23" s="660"/>
      <c r="BV23" s="660"/>
      <c r="BW23" s="660"/>
      <c r="BX23" s="660"/>
      <c r="BY23" s="660"/>
      <c r="BZ23" s="660"/>
      <c r="CA23" s="660"/>
      <c r="CB23" s="700"/>
      <c r="CD23" s="673" t="s">
        <v>222</v>
      </c>
      <c r="CE23" s="674"/>
      <c r="CF23" s="674"/>
      <c r="CG23" s="674"/>
      <c r="CH23" s="674"/>
      <c r="CI23" s="674"/>
      <c r="CJ23" s="674"/>
      <c r="CK23" s="674"/>
      <c r="CL23" s="674"/>
      <c r="CM23" s="674"/>
      <c r="CN23" s="674"/>
      <c r="CO23" s="674"/>
      <c r="CP23" s="674"/>
      <c r="CQ23" s="675"/>
      <c r="CR23" s="673" t="s">
        <v>285</v>
      </c>
      <c r="CS23" s="674"/>
      <c r="CT23" s="674"/>
      <c r="CU23" s="674"/>
      <c r="CV23" s="674"/>
      <c r="CW23" s="674"/>
      <c r="CX23" s="674"/>
      <c r="CY23" s="675"/>
      <c r="CZ23" s="673" t="s">
        <v>286</v>
      </c>
      <c r="DA23" s="674"/>
      <c r="DB23" s="674"/>
      <c r="DC23" s="675"/>
      <c r="DD23" s="673" t="s">
        <v>287</v>
      </c>
      <c r="DE23" s="674"/>
      <c r="DF23" s="674"/>
      <c r="DG23" s="674"/>
      <c r="DH23" s="674"/>
      <c r="DI23" s="674"/>
      <c r="DJ23" s="674"/>
      <c r="DK23" s="675"/>
      <c r="DL23" s="711" t="s">
        <v>288</v>
      </c>
      <c r="DM23" s="712"/>
      <c r="DN23" s="712"/>
      <c r="DO23" s="712"/>
      <c r="DP23" s="712"/>
      <c r="DQ23" s="712"/>
      <c r="DR23" s="712"/>
      <c r="DS23" s="712"/>
      <c r="DT23" s="712"/>
      <c r="DU23" s="712"/>
      <c r="DV23" s="713"/>
      <c r="DW23" s="673" t="s">
        <v>289</v>
      </c>
      <c r="DX23" s="674"/>
      <c r="DY23" s="674"/>
      <c r="DZ23" s="674"/>
      <c r="EA23" s="674"/>
      <c r="EB23" s="674"/>
      <c r="EC23" s="675"/>
    </row>
    <row r="24" spans="2:133" ht="11.25" customHeight="1" x14ac:dyDescent="0.2">
      <c r="B24" s="618" t="s">
        <v>290</v>
      </c>
      <c r="C24" s="619"/>
      <c r="D24" s="619"/>
      <c r="E24" s="619"/>
      <c r="F24" s="619"/>
      <c r="G24" s="619"/>
      <c r="H24" s="619"/>
      <c r="I24" s="619"/>
      <c r="J24" s="619"/>
      <c r="K24" s="619"/>
      <c r="L24" s="619"/>
      <c r="M24" s="619"/>
      <c r="N24" s="619"/>
      <c r="O24" s="619"/>
      <c r="P24" s="619"/>
      <c r="Q24" s="620"/>
      <c r="R24" s="621">
        <v>191</v>
      </c>
      <c r="S24" s="622"/>
      <c r="T24" s="622"/>
      <c r="U24" s="622"/>
      <c r="V24" s="622"/>
      <c r="W24" s="622"/>
      <c r="X24" s="622"/>
      <c r="Y24" s="623"/>
      <c r="Z24" s="659">
        <v>0</v>
      </c>
      <c r="AA24" s="659"/>
      <c r="AB24" s="659"/>
      <c r="AC24" s="659"/>
      <c r="AD24" s="660" t="s">
        <v>234</v>
      </c>
      <c r="AE24" s="660"/>
      <c r="AF24" s="660"/>
      <c r="AG24" s="660"/>
      <c r="AH24" s="660"/>
      <c r="AI24" s="660"/>
      <c r="AJ24" s="660"/>
      <c r="AK24" s="660"/>
      <c r="AL24" s="624" t="s">
        <v>245</v>
      </c>
      <c r="AM24" s="625"/>
      <c r="AN24" s="625"/>
      <c r="AO24" s="661"/>
      <c r="AP24" s="618" t="s">
        <v>291</v>
      </c>
      <c r="AQ24" s="698"/>
      <c r="AR24" s="698"/>
      <c r="AS24" s="698"/>
      <c r="AT24" s="698"/>
      <c r="AU24" s="698"/>
      <c r="AV24" s="698"/>
      <c r="AW24" s="698"/>
      <c r="AX24" s="698"/>
      <c r="AY24" s="698"/>
      <c r="AZ24" s="698"/>
      <c r="BA24" s="698"/>
      <c r="BB24" s="698"/>
      <c r="BC24" s="698"/>
      <c r="BD24" s="698"/>
      <c r="BE24" s="698"/>
      <c r="BF24" s="699"/>
      <c r="BG24" s="621" t="s">
        <v>245</v>
      </c>
      <c r="BH24" s="622"/>
      <c r="BI24" s="622"/>
      <c r="BJ24" s="622"/>
      <c r="BK24" s="622"/>
      <c r="BL24" s="622"/>
      <c r="BM24" s="622"/>
      <c r="BN24" s="623"/>
      <c r="BO24" s="659" t="s">
        <v>234</v>
      </c>
      <c r="BP24" s="659"/>
      <c r="BQ24" s="659"/>
      <c r="BR24" s="659"/>
      <c r="BS24" s="660" t="s">
        <v>245</v>
      </c>
      <c r="BT24" s="660"/>
      <c r="BU24" s="660"/>
      <c r="BV24" s="660"/>
      <c r="BW24" s="660"/>
      <c r="BX24" s="660"/>
      <c r="BY24" s="660"/>
      <c r="BZ24" s="660"/>
      <c r="CA24" s="660"/>
      <c r="CB24" s="700"/>
      <c r="CD24" s="679" t="s">
        <v>292</v>
      </c>
      <c r="CE24" s="680"/>
      <c r="CF24" s="680"/>
      <c r="CG24" s="680"/>
      <c r="CH24" s="680"/>
      <c r="CI24" s="680"/>
      <c r="CJ24" s="680"/>
      <c r="CK24" s="680"/>
      <c r="CL24" s="680"/>
      <c r="CM24" s="680"/>
      <c r="CN24" s="680"/>
      <c r="CO24" s="680"/>
      <c r="CP24" s="680"/>
      <c r="CQ24" s="681"/>
      <c r="CR24" s="676">
        <v>33090393</v>
      </c>
      <c r="CS24" s="677"/>
      <c r="CT24" s="677"/>
      <c r="CU24" s="677"/>
      <c r="CV24" s="677"/>
      <c r="CW24" s="677"/>
      <c r="CX24" s="677"/>
      <c r="CY24" s="702"/>
      <c r="CZ24" s="703">
        <v>54.8</v>
      </c>
      <c r="DA24" s="685"/>
      <c r="DB24" s="685"/>
      <c r="DC24" s="705"/>
      <c r="DD24" s="701">
        <v>17006560</v>
      </c>
      <c r="DE24" s="677"/>
      <c r="DF24" s="677"/>
      <c r="DG24" s="677"/>
      <c r="DH24" s="677"/>
      <c r="DI24" s="677"/>
      <c r="DJ24" s="677"/>
      <c r="DK24" s="702"/>
      <c r="DL24" s="701">
        <v>16887127</v>
      </c>
      <c r="DM24" s="677"/>
      <c r="DN24" s="677"/>
      <c r="DO24" s="677"/>
      <c r="DP24" s="677"/>
      <c r="DQ24" s="677"/>
      <c r="DR24" s="677"/>
      <c r="DS24" s="677"/>
      <c r="DT24" s="677"/>
      <c r="DU24" s="677"/>
      <c r="DV24" s="702"/>
      <c r="DW24" s="703">
        <v>60.6</v>
      </c>
      <c r="DX24" s="685"/>
      <c r="DY24" s="685"/>
      <c r="DZ24" s="685"/>
      <c r="EA24" s="685"/>
      <c r="EB24" s="685"/>
      <c r="EC24" s="704"/>
    </row>
    <row r="25" spans="2:133" ht="11.25" customHeight="1" x14ac:dyDescent="0.2">
      <c r="B25" s="618" t="s">
        <v>293</v>
      </c>
      <c r="C25" s="619"/>
      <c r="D25" s="619"/>
      <c r="E25" s="619"/>
      <c r="F25" s="619"/>
      <c r="G25" s="619"/>
      <c r="H25" s="619"/>
      <c r="I25" s="619"/>
      <c r="J25" s="619"/>
      <c r="K25" s="619"/>
      <c r="L25" s="619"/>
      <c r="M25" s="619"/>
      <c r="N25" s="619"/>
      <c r="O25" s="619"/>
      <c r="P25" s="619"/>
      <c r="Q25" s="620"/>
      <c r="R25" s="621">
        <v>28671488</v>
      </c>
      <c r="S25" s="622"/>
      <c r="T25" s="622"/>
      <c r="U25" s="622"/>
      <c r="V25" s="622"/>
      <c r="W25" s="622"/>
      <c r="X25" s="622"/>
      <c r="Y25" s="623"/>
      <c r="Z25" s="659">
        <v>46.7</v>
      </c>
      <c r="AA25" s="659"/>
      <c r="AB25" s="659"/>
      <c r="AC25" s="659"/>
      <c r="AD25" s="660">
        <v>27091693</v>
      </c>
      <c r="AE25" s="660"/>
      <c r="AF25" s="660"/>
      <c r="AG25" s="660"/>
      <c r="AH25" s="660"/>
      <c r="AI25" s="660"/>
      <c r="AJ25" s="660"/>
      <c r="AK25" s="660"/>
      <c r="AL25" s="624">
        <v>98.9</v>
      </c>
      <c r="AM25" s="625"/>
      <c r="AN25" s="625"/>
      <c r="AO25" s="661"/>
      <c r="AP25" s="618" t="s">
        <v>294</v>
      </c>
      <c r="AQ25" s="698"/>
      <c r="AR25" s="698"/>
      <c r="AS25" s="698"/>
      <c r="AT25" s="698"/>
      <c r="AU25" s="698"/>
      <c r="AV25" s="698"/>
      <c r="AW25" s="698"/>
      <c r="AX25" s="698"/>
      <c r="AY25" s="698"/>
      <c r="AZ25" s="698"/>
      <c r="BA25" s="698"/>
      <c r="BB25" s="698"/>
      <c r="BC25" s="698"/>
      <c r="BD25" s="698"/>
      <c r="BE25" s="698"/>
      <c r="BF25" s="699"/>
      <c r="BG25" s="621" t="s">
        <v>234</v>
      </c>
      <c r="BH25" s="622"/>
      <c r="BI25" s="622"/>
      <c r="BJ25" s="622"/>
      <c r="BK25" s="622"/>
      <c r="BL25" s="622"/>
      <c r="BM25" s="622"/>
      <c r="BN25" s="623"/>
      <c r="BO25" s="659" t="s">
        <v>234</v>
      </c>
      <c r="BP25" s="659"/>
      <c r="BQ25" s="659"/>
      <c r="BR25" s="659"/>
      <c r="BS25" s="660" t="s">
        <v>234</v>
      </c>
      <c r="BT25" s="660"/>
      <c r="BU25" s="660"/>
      <c r="BV25" s="660"/>
      <c r="BW25" s="660"/>
      <c r="BX25" s="660"/>
      <c r="BY25" s="660"/>
      <c r="BZ25" s="660"/>
      <c r="CA25" s="660"/>
      <c r="CB25" s="700"/>
      <c r="CD25" s="618" t="s">
        <v>295</v>
      </c>
      <c r="CE25" s="619"/>
      <c r="CF25" s="619"/>
      <c r="CG25" s="619"/>
      <c r="CH25" s="619"/>
      <c r="CI25" s="619"/>
      <c r="CJ25" s="619"/>
      <c r="CK25" s="619"/>
      <c r="CL25" s="619"/>
      <c r="CM25" s="619"/>
      <c r="CN25" s="619"/>
      <c r="CO25" s="619"/>
      <c r="CP25" s="619"/>
      <c r="CQ25" s="620"/>
      <c r="CR25" s="621">
        <v>8540152</v>
      </c>
      <c r="CS25" s="634"/>
      <c r="CT25" s="634"/>
      <c r="CU25" s="634"/>
      <c r="CV25" s="634"/>
      <c r="CW25" s="634"/>
      <c r="CX25" s="634"/>
      <c r="CY25" s="635"/>
      <c r="CZ25" s="624">
        <v>14.1</v>
      </c>
      <c r="DA25" s="636"/>
      <c r="DB25" s="636"/>
      <c r="DC25" s="637"/>
      <c r="DD25" s="627">
        <v>7986133</v>
      </c>
      <c r="DE25" s="634"/>
      <c r="DF25" s="634"/>
      <c r="DG25" s="634"/>
      <c r="DH25" s="634"/>
      <c r="DI25" s="634"/>
      <c r="DJ25" s="634"/>
      <c r="DK25" s="635"/>
      <c r="DL25" s="627">
        <v>7911765</v>
      </c>
      <c r="DM25" s="634"/>
      <c r="DN25" s="634"/>
      <c r="DO25" s="634"/>
      <c r="DP25" s="634"/>
      <c r="DQ25" s="634"/>
      <c r="DR25" s="634"/>
      <c r="DS25" s="634"/>
      <c r="DT25" s="634"/>
      <c r="DU25" s="634"/>
      <c r="DV25" s="635"/>
      <c r="DW25" s="624">
        <v>28.4</v>
      </c>
      <c r="DX25" s="636"/>
      <c r="DY25" s="636"/>
      <c r="DZ25" s="636"/>
      <c r="EA25" s="636"/>
      <c r="EB25" s="636"/>
      <c r="EC25" s="648"/>
    </row>
    <row r="26" spans="2:133" ht="11.25" customHeight="1" x14ac:dyDescent="0.2">
      <c r="B26" s="618" t="s">
        <v>296</v>
      </c>
      <c r="C26" s="619"/>
      <c r="D26" s="619"/>
      <c r="E26" s="619"/>
      <c r="F26" s="619"/>
      <c r="G26" s="619"/>
      <c r="H26" s="619"/>
      <c r="I26" s="619"/>
      <c r="J26" s="619"/>
      <c r="K26" s="619"/>
      <c r="L26" s="619"/>
      <c r="M26" s="619"/>
      <c r="N26" s="619"/>
      <c r="O26" s="619"/>
      <c r="P26" s="619"/>
      <c r="Q26" s="620"/>
      <c r="R26" s="621">
        <v>16858</v>
      </c>
      <c r="S26" s="622"/>
      <c r="T26" s="622"/>
      <c r="U26" s="622"/>
      <c r="V26" s="622"/>
      <c r="W26" s="622"/>
      <c r="X26" s="622"/>
      <c r="Y26" s="623"/>
      <c r="Z26" s="659">
        <v>0</v>
      </c>
      <c r="AA26" s="659"/>
      <c r="AB26" s="659"/>
      <c r="AC26" s="659"/>
      <c r="AD26" s="660">
        <v>16858</v>
      </c>
      <c r="AE26" s="660"/>
      <c r="AF26" s="660"/>
      <c r="AG26" s="660"/>
      <c r="AH26" s="660"/>
      <c r="AI26" s="660"/>
      <c r="AJ26" s="660"/>
      <c r="AK26" s="660"/>
      <c r="AL26" s="624">
        <v>0.1</v>
      </c>
      <c r="AM26" s="625"/>
      <c r="AN26" s="625"/>
      <c r="AO26" s="661"/>
      <c r="AP26" s="618" t="s">
        <v>297</v>
      </c>
      <c r="AQ26" s="698"/>
      <c r="AR26" s="698"/>
      <c r="AS26" s="698"/>
      <c r="AT26" s="698"/>
      <c r="AU26" s="698"/>
      <c r="AV26" s="698"/>
      <c r="AW26" s="698"/>
      <c r="AX26" s="698"/>
      <c r="AY26" s="698"/>
      <c r="AZ26" s="698"/>
      <c r="BA26" s="698"/>
      <c r="BB26" s="698"/>
      <c r="BC26" s="698"/>
      <c r="BD26" s="698"/>
      <c r="BE26" s="698"/>
      <c r="BF26" s="699"/>
      <c r="BG26" s="621" t="s">
        <v>234</v>
      </c>
      <c r="BH26" s="622"/>
      <c r="BI26" s="622"/>
      <c r="BJ26" s="622"/>
      <c r="BK26" s="622"/>
      <c r="BL26" s="622"/>
      <c r="BM26" s="622"/>
      <c r="BN26" s="623"/>
      <c r="BO26" s="659" t="s">
        <v>234</v>
      </c>
      <c r="BP26" s="659"/>
      <c r="BQ26" s="659"/>
      <c r="BR26" s="659"/>
      <c r="BS26" s="660" t="s">
        <v>234</v>
      </c>
      <c r="BT26" s="660"/>
      <c r="BU26" s="660"/>
      <c r="BV26" s="660"/>
      <c r="BW26" s="660"/>
      <c r="BX26" s="660"/>
      <c r="BY26" s="660"/>
      <c r="BZ26" s="660"/>
      <c r="CA26" s="660"/>
      <c r="CB26" s="700"/>
      <c r="CD26" s="618" t="s">
        <v>298</v>
      </c>
      <c r="CE26" s="619"/>
      <c r="CF26" s="619"/>
      <c r="CG26" s="619"/>
      <c r="CH26" s="619"/>
      <c r="CI26" s="619"/>
      <c r="CJ26" s="619"/>
      <c r="CK26" s="619"/>
      <c r="CL26" s="619"/>
      <c r="CM26" s="619"/>
      <c r="CN26" s="619"/>
      <c r="CO26" s="619"/>
      <c r="CP26" s="619"/>
      <c r="CQ26" s="620"/>
      <c r="CR26" s="621">
        <v>4959934</v>
      </c>
      <c r="CS26" s="622"/>
      <c r="CT26" s="622"/>
      <c r="CU26" s="622"/>
      <c r="CV26" s="622"/>
      <c r="CW26" s="622"/>
      <c r="CX26" s="622"/>
      <c r="CY26" s="623"/>
      <c r="CZ26" s="624">
        <v>8.1999999999999993</v>
      </c>
      <c r="DA26" s="636"/>
      <c r="DB26" s="636"/>
      <c r="DC26" s="637"/>
      <c r="DD26" s="627">
        <v>4629024</v>
      </c>
      <c r="DE26" s="622"/>
      <c r="DF26" s="622"/>
      <c r="DG26" s="622"/>
      <c r="DH26" s="622"/>
      <c r="DI26" s="622"/>
      <c r="DJ26" s="622"/>
      <c r="DK26" s="623"/>
      <c r="DL26" s="627" t="s">
        <v>234</v>
      </c>
      <c r="DM26" s="622"/>
      <c r="DN26" s="622"/>
      <c r="DO26" s="622"/>
      <c r="DP26" s="622"/>
      <c r="DQ26" s="622"/>
      <c r="DR26" s="622"/>
      <c r="DS26" s="622"/>
      <c r="DT26" s="622"/>
      <c r="DU26" s="622"/>
      <c r="DV26" s="623"/>
      <c r="DW26" s="624" t="s">
        <v>245</v>
      </c>
      <c r="DX26" s="636"/>
      <c r="DY26" s="636"/>
      <c r="DZ26" s="636"/>
      <c r="EA26" s="636"/>
      <c r="EB26" s="636"/>
      <c r="EC26" s="648"/>
    </row>
    <row r="27" spans="2:133" ht="11.25" customHeight="1" x14ac:dyDescent="0.2">
      <c r="B27" s="618" t="s">
        <v>299</v>
      </c>
      <c r="C27" s="619"/>
      <c r="D27" s="619"/>
      <c r="E27" s="619"/>
      <c r="F27" s="619"/>
      <c r="G27" s="619"/>
      <c r="H27" s="619"/>
      <c r="I27" s="619"/>
      <c r="J27" s="619"/>
      <c r="K27" s="619"/>
      <c r="L27" s="619"/>
      <c r="M27" s="619"/>
      <c r="N27" s="619"/>
      <c r="O27" s="619"/>
      <c r="P27" s="619"/>
      <c r="Q27" s="620"/>
      <c r="R27" s="621">
        <v>224642</v>
      </c>
      <c r="S27" s="622"/>
      <c r="T27" s="622"/>
      <c r="U27" s="622"/>
      <c r="V27" s="622"/>
      <c r="W27" s="622"/>
      <c r="X27" s="622"/>
      <c r="Y27" s="623"/>
      <c r="Z27" s="659">
        <v>0.4</v>
      </c>
      <c r="AA27" s="659"/>
      <c r="AB27" s="659"/>
      <c r="AC27" s="659"/>
      <c r="AD27" s="660" t="s">
        <v>245</v>
      </c>
      <c r="AE27" s="660"/>
      <c r="AF27" s="660"/>
      <c r="AG27" s="660"/>
      <c r="AH27" s="660"/>
      <c r="AI27" s="660"/>
      <c r="AJ27" s="660"/>
      <c r="AK27" s="660"/>
      <c r="AL27" s="624" t="s">
        <v>245</v>
      </c>
      <c r="AM27" s="625"/>
      <c r="AN27" s="625"/>
      <c r="AO27" s="661"/>
      <c r="AP27" s="618" t="s">
        <v>300</v>
      </c>
      <c r="AQ27" s="619"/>
      <c r="AR27" s="619"/>
      <c r="AS27" s="619"/>
      <c r="AT27" s="619"/>
      <c r="AU27" s="619"/>
      <c r="AV27" s="619"/>
      <c r="AW27" s="619"/>
      <c r="AX27" s="619"/>
      <c r="AY27" s="619"/>
      <c r="AZ27" s="619"/>
      <c r="BA27" s="619"/>
      <c r="BB27" s="619"/>
      <c r="BC27" s="619"/>
      <c r="BD27" s="619"/>
      <c r="BE27" s="619"/>
      <c r="BF27" s="620"/>
      <c r="BG27" s="621">
        <v>14528237</v>
      </c>
      <c r="BH27" s="622"/>
      <c r="BI27" s="622"/>
      <c r="BJ27" s="622"/>
      <c r="BK27" s="622"/>
      <c r="BL27" s="622"/>
      <c r="BM27" s="622"/>
      <c r="BN27" s="623"/>
      <c r="BO27" s="659">
        <v>100</v>
      </c>
      <c r="BP27" s="659"/>
      <c r="BQ27" s="659"/>
      <c r="BR27" s="659"/>
      <c r="BS27" s="660">
        <v>265055</v>
      </c>
      <c r="BT27" s="660"/>
      <c r="BU27" s="660"/>
      <c r="BV27" s="660"/>
      <c r="BW27" s="660"/>
      <c r="BX27" s="660"/>
      <c r="BY27" s="660"/>
      <c r="BZ27" s="660"/>
      <c r="CA27" s="660"/>
      <c r="CB27" s="700"/>
      <c r="CD27" s="618" t="s">
        <v>301</v>
      </c>
      <c r="CE27" s="619"/>
      <c r="CF27" s="619"/>
      <c r="CG27" s="619"/>
      <c r="CH27" s="619"/>
      <c r="CI27" s="619"/>
      <c r="CJ27" s="619"/>
      <c r="CK27" s="619"/>
      <c r="CL27" s="619"/>
      <c r="CM27" s="619"/>
      <c r="CN27" s="619"/>
      <c r="CO27" s="619"/>
      <c r="CP27" s="619"/>
      <c r="CQ27" s="620"/>
      <c r="CR27" s="621">
        <v>20609073</v>
      </c>
      <c r="CS27" s="634"/>
      <c r="CT27" s="634"/>
      <c r="CU27" s="634"/>
      <c r="CV27" s="634"/>
      <c r="CW27" s="634"/>
      <c r="CX27" s="634"/>
      <c r="CY27" s="635"/>
      <c r="CZ27" s="624">
        <v>34.1</v>
      </c>
      <c r="DA27" s="636"/>
      <c r="DB27" s="636"/>
      <c r="DC27" s="637"/>
      <c r="DD27" s="627">
        <v>5332608</v>
      </c>
      <c r="DE27" s="634"/>
      <c r="DF27" s="634"/>
      <c r="DG27" s="634"/>
      <c r="DH27" s="634"/>
      <c r="DI27" s="634"/>
      <c r="DJ27" s="634"/>
      <c r="DK27" s="635"/>
      <c r="DL27" s="627">
        <v>5322492</v>
      </c>
      <c r="DM27" s="634"/>
      <c r="DN27" s="634"/>
      <c r="DO27" s="634"/>
      <c r="DP27" s="634"/>
      <c r="DQ27" s="634"/>
      <c r="DR27" s="634"/>
      <c r="DS27" s="634"/>
      <c r="DT27" s="634"/>
      <c r="DU27" s="634"/>
      <c r="DV27" s="635"/>
      <c r="DW27" s="624">
        <v>19.100000000000001</v>
      </c>
      <c r="DX27" s="636"/>
      <c r="DY27" s="636"/>
      <c r="DZ27" s="636"/>
      <c r="EA27" s="636"/>
      <c r="EB27" s="636"/>
      <c r="EC27" s="648"/>
    </row>
    <row r="28" spans="2:133" ht="11.25" customHeight="1" x14ac:dyDescent="0.2">
      <c r="B28" s="618" t="s">
        <v>302</v>
      </c>
      <c r="C28" s="619"/>
      <c r="D28" s="619"/>
      <c r="E28" s="619"/>
      <c r="F28" s="619"/>
      <c r="G28" s="619"/>
      <c r="H28" s="619"/>
      <c r="I28" s="619"/>
      <c r="J28" s="619"/>
      <c r="K28" s="619"/>
      <c r="L28" s="619"/>
      <c r="M28" s="619"/>
      <c r="N28" s="619"/>
      <c r="O28" s="619"/>
      <c r="P28" s="619"/>
      <c r="Q28" s="620"/>
      <c r="R28" s="621">
        <v>676212</v>
      </c>
      <c r="S28" s="622"/>
      <c r="T28" s="622"/>
      <c r="U28" s="622"/>
      <c r="V28" s="622"/>
      <c r="W28" s="622"/>
      <c r="X28" s="622"/>
      <c r="Y28" s="623"/>
      <c r="Z28" s="659">
        <v>1.1000000000000001</v>
      </c>
      <c r="AA28" s="659"/>
      <c r="AB28" s="659"/>
      <c r="AC28" s="659"/>
      <c r="AD28" s="660">
        <v>69230</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303</v>
      </c>
      <c r="CE28" s="619"/>
      <c r="CF28" s="619"/>
      <c r="CG28" s="619"/>
      <c r="CH28" s="619"/>
      <c r="CI28" s="619"/>
      <c r="CJ28" s="619"/>
      <c r="CK28" s="619"/>
      <c r="CL28" s="619"/>
      <c r="CM28" s="619"/>
      <c r="CN28" s="619"/>
      <c r="CO28" s="619"/>
      <c r="CP28" s="619"/>
      <c r="CQ28" s="620"/>
      <c r="CR28" s="621">
        <v>3941168</v>
      </c>
      <c r="CS28" s="622"/>
      <c r="CT28" s="622"/>
      <c r="CU28" s="622"/>
      <c r="CV28" s="622"/>
      <c r="CW28" s="622"/>
      <c r="CX28" s="622"/>
      <c r="CY28" s="623"/>
      <c r="CZ28" s="624">
        <v>6.5</v>
      </c>
      <c r="DA28" s="636"/>
      <c r="DB28" s="636"/>
      <c r="DC28" s="637"/>
      <c r="DD28" s="627">
        <v>3687819</v>
      </c>
      <c r="DE28" s="622"/>
      <c r="DF28" s="622"/>
      <c r="DG28" s="622"/>
      <c r="DH28" s="622"/>
      <c r="DI28" s="622"/>
      <c r="DJ28" s="622"/>
      <c r="DK28" s="623"/>
      <c r="DL28" s="627">
        <v>3652870</v>
      </c>
      <c r="DM28" s="622"/>
      <c r="DN28" s="622"/>
      <c r="DO28" s="622"/>
      <c r="DP28" s="622"/>
      <c r="DQ28" s="622"/>
      <c r="DR28" s="622"/>
      <c r="DS28" s="622"/>
      <c r="DT28" s="622"/>
      <c r="DU28" s="622"/>
      <c r="DV28" s="623"/>
      <c r="DW28" s="624">
        <v>13.1</v>
      </c>
      <c r="DX28" s="636"/>
      <c r="DY28" s="636"/>
      <c r="DZ28" s="636"/>
      <c r="EA28" s="636"/>
      <c r="EB28" s="636"/>
      <c r="EC28" s="648"/>
    </row>
    <row r="29" spans="2:133" ht="11.25" customHeight="1" x14ac:dyDescent="0.2">
      <c r="B29" s="618" t="s">
        <v>304</v>
      </c>
      <c r="C29" s="619"/>
      <c r="D29" s="619"/>
      <c r="E29" s="619"/>
      <c r="F29" s="619"/>
      <c r="G29" s="619"/>
      <c r="H29" s="619"/>
      <c r="I29" s="619"/>
      <c r="J29" s="619"/>
      <c r="K29" s="619"/>
      <c r="L29" s="619"/>
      <c r="M29" s="619"/>
      <c r="N29" s="619"/>
      <c r="O29" s="619"/>
      <c r="P29" s="619"/>
      <c r="Q29" s="620"/>
      <c r="R29" s="621">
        <v>224595</v>
      </c>
      <c r="S29" s="622"/>
      <c r="T29" s="622"/>
      <c r="U29" s="622"/>
      <c r="V29" s="622"/>
      <c r="W29" s="622"/>
      <c r="X29" s="622"/>
      <c r="Y29" s="623"/>
      <c r="Z29" s="659">
        <v>0.4</v>
      </c>
      <c r="AA29" s="659"/>
      <c r="AB29" s="659"/>
      <c r="AC29" s="659"/>
      <c r="AD29" s="660" t="s">
        <v>234</v>
      </c>
      <c r="AE29" s="660"/>
      <c r="AF29" s="660"/>
      <c r="AG29" s="660"/>
      <c r="AH29" s="660"/>
      <c r="AI29" s="660"/>
      <c r="AJ29" s="660"/>
      <c r="AK29" s="660"/>
      <c r="AL29" s="624" t="s">
        <v>245</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305</v>
      </c>
      <c r="CE29" s="641"/>
      <c r="CF29" s="618" t="s">
        <v>306</v>
      </c>
      <c r="CG29" s="619"/>
      <c r="CH29" s="619"/>
      <c r="CI29" s="619"/>
      <c r="CJ29" s="619"/>
      <c r="CK29" s="619"/>
      <c r="CL29" s="619"/>
      <c r="CM29" s="619"/>
      <c r="CN29" s="619"/>
      <c r="CO29" s="619"/>
      <c r="CP29" s="619"/>
      <c r="CQ29" s="620"/>
      <c r="CR29" s="621">
        <v>3941137</v>
      </c>
      <c r="CS29" s="634"/>
      <c r="CT29" s="634"/>
      <c r="CU29" s="634"/>
      <c r="CV29" s="634"/>
      <c r="CW29" s="634"/>
      <c r="CX29" s="634"/>
      <c r="CY29" s="635"/>
      <c r="CZ29" s="624">
        <v>6.5</v>
      </c>
      <c r="DA29" s="636"/>
      <c r="DB29" s="636"/>
      <c r="DC29" s="637"/>
      <c r="DD29" s="627">
        <v>3687788</v>
      </c>
      <c r="DE29" s="634"/>
      <c r="DF29" s="634"/>
      <c r="DG29" s="634"/>
      <c r="DH29" s="634"/>
      <c r="DI29" s="634"/>
      <c r="DJ29" s="634"/>
      <c r="DK29" s="635"/>
      <c r="DL29" s="627">
        <v>3652839</v>
      </c>
      <c r="DM29" s="634"/>
      <c r="DN29" s="634"/>
      <c r="DO29" s="634"/>
      <c r="DP29" s="634"/>
      <c r="DQ29" s="634"/>
      <c r="DR29" s="634"/>
      <c r="DS29" s="634"/>
      <c r="DT29" s="634"/>
      <c r="DU29" s="634"/>
      <c r="DV29" s="635"/>
      <c r="DW29" s="624">
        <v>13.1</v>
      </c>
      <c r="DX29" s="636"/>
      <c r="DY29" s="636"/>
      <c r="DZ29" s="636"/>
      <c r="EA29" s="636"/>
      <c r="EB29" s="636"/>
      <c r="EC29" s="648"/>
    </row>
    <row r="30" spans="2:133" ht="11.25" customHeight="1" x14ac:dyDescent="0.2">
      <c r="B30" s="618" t="s">
        <v>307</v>
      </c>
      <c r="C30" s="619"/>
      <c r="D30" s="619"/>
      <c r="E30" s="619"/>
      <c r="F30" s="619"/>
      <c r="G30" s="619"/>
      <c r="H30" s="619"/>
      <c r="I30" s="619"/>
      <c r="J30" s="619"/>
      <c r="K30" s="619"/>
      <c r="L30" s="619"/>
      <c r="M30" s="619"/>
      <c r="N30" s="619"/>
      <c r="O30" s="619"/>
      <c r="P30" s="619"/>
      <c r="Q30" s="620"/>
      <c r="R30" s="621">
        <v>16736923</v>
      </c>
      <c r="S30" s="622"/>
      <c r="T30" s="622"/>
      <c r="U30" s="622"/>
      <c r="V30" s="622"/>
      <c r="W30" s="622"/>
      <c r="X30" s="622"/>
      <c r="Y30" s="623"/>
      <c r="Z30" s="659">
        <v>27.2</v>
      </c>
      <c r="AA30" s="659"/>
      <c r="AB30" s="659"/>
      <c r="AC30" s="659"/>
      <c r="AD30" s="660" t="s">
        <v>234</v>
      </c>
      <c r="AE30" s="660"/>
      <c r="AF30" s="660"/>
      <c r="AG30" s="660"/>
      <c r="AH30" s="660"/>
      <c r="AI30" s="660"/>
      <c r="AJ30" s="660"/>
      <c r="AK30" s="660"/>
      <c r="AL30" s="624" t="s">
        <v>245</v>
      </c>
      <c r="AM30" s="625"/>
      <c r="AN30" s="625"/>
      <c r="AO30" s="661"/>
      <c r="AP30" s="673" t="s">
        <v>222</v>
      </c>
      <c r="AQ30" s="674"/>
      <c r="AR30" s="674"/>
      <c r="AS30" s="674"/>
      <c r="AT30" s="674"/>
      <c r="AU30" s="674"/>
      <c r="AV30" s="674"/>
      <c r="AW30" s="674"/>
      <c r="AX30" s="674"/>
      <c r="AY30" s="674"/>
      <c r="AZ30" s="674"/>
      <c r="BA30" s="674"/>
      <c r="BB30" s="674"/>
      <c r="BC30" s="674"/>
      <c r="BD30" s="674"/>
      <c r="BE30" s="674"/>
      <c r="BF30" s="675"/>
      <c r="BG30" s="673" t="s">
        <v>308</v>
      </c>
      <c r="BH30" s="696"/>
      <c r="BI30" s="696"/>
      <c r="BJ30" s="696"/>
      <c r="BK30" s="696"/>
      <c r="BL30" s="696"/>
      <c r="BM30" s="696"/>
      <c r="BN30" s="696"/>
      <c r="BO30" s="696"/>
      <c r="BP30" s="696"/>
      <c r="BQ30" s="697"/>
      <c r="BR30" s="673" t="s">
        <v>309</v>
      </c>
      <c r="BS30" s="696"/>
      <c r="BT30" s="696"/>
      <c r="BU30" s="696"/>
      <c r="BV30" s="696"/>
      <c r="BW30" s="696"/>
      <c r="BX30" s="696"/>
      <c r="BY30" s="696"/>
      <c r="BZ30" s="696"/>
      <c r="CA30" s="696"/>
      <c r="CB30" s="697"/>
      <c r="CD30" s="642"/>
      <c r="CE30" s="643"/>
      <c r="CF30" s="618" t="s">
        <v>310</v>
      </c>
      <c r="CG30" s="619"/>
      <c r="CH30" s="619"/>
      <c r="CI30" s="619"/>
      <c r="CJ30" s="619"/>
      <c r="CK30" s="619"/>
      <c r="CL30" s="619"/>
      <c r="CM30" s="619"/>
      <c r="CN30" s="619"/>
      <c r="CO30" s="619"/>
      <c r="CP30" s="619"/>
      <c r="CQ30" s="620"/>
      <c r="CR30" s="621">
        <v>3817305</v>
      </c>
      <c r="CS30" s="622"/>
      <c r="CT30" s="622"/>
      <c r="CU30" s="622"/>
      <c r="CV30" s="622"/>
      <c r="CW30" s="622"/>
      <c r="CX30" s="622"/>
      <c r="CY30" s="623"/>
      <c r="CZ30" s="624">
        <v>6.3</v>
      </c>
      <c r="DA30" s="636"/>
      <c r="DB30" s="636"/>
      <c r="DC30" s="637"/>
      <c r="DD30" s="627">
        <v>3585812</v>
      </c>
      <c r="DE30" s="622"/>
      <c r="DF30" s="622"/>
      <c r="DG30" s="622"/>
      <c r="DH30" s="622"/>
      <c r="DI30" s="622"/>
      <c r="DJ30" s="622"/>
      <c r="DK30" s="623"/>
      <c r="DL30" s="627">
        <v>3552021</v>
      </c>
      <c r="DM30" s="622"/>
      <c r="DN30" s="622"/>
      <c r="DO30" s="622"/>
      <c r="DP30" s="622"/>
      <c r="DQ30" s="622"/>
      <c r="DR30" s="622"/>
      <c r="DS30" s="622"/>
      <c r="DT30" s="622"/>
      <c r="DU30" s="622"/>
      <c r="DV30" s="623"/>
      <c r="DW30" s="624">
        <v>12.7</v>
      </c>
      <c r="DX30" s="636"/>
      <c r="DY30" s="636"/>
      <c r="DZ30" s="636"/>
      <c r="EA30" s="636"/>
      <c r="EB30" s="636"/>
      <c r="EC30" s="648"/>
    </row>
    <row r="31" spans="2:133" ht="11.25" customHeight="1" x14ac:dyDescent="0.2">
      <c r="B31" s="688" t="s">
        <v>311</v>
      </c>
      <c r="C31" s="689"/>
      <c r="D31" s="689"/>
      <c r="E31" s="689"/>
      <c r="F31" s="689"/>
      <c r="G31" s="689"/>
      <c r="H31" s="689"/>
      <c r="I31" s="689"/>
      <c r="J31" s="689"/>
      <c r="K31" s="689"/>
      <c r="L31" s="689"/>
      <c r="M31" s="689"/>
      <c r="N31" s="689"/>
      <c r="O31" s="689"/>
      <c r="P31" s="689"/>
      <c r="Q31" s="690"/>
      <c r="R31" s="621">
        <v>16090</v>
      </c>
      <c r="S31" s="622"/>
      <c r="T31" s="622"/>
      <c r="U31" s="622"/>
      <c r="V31" s="622"/>
      <c r="W31" s="622"/>
      <c r="X31" s="622"/>
      <c r="Y31" s="623"/>
      <c r="Z31" s="659">
        <v>0</v>
      </c>
      <c r="AA31" s="659"/>
      <c r="AB31" s="659"/>
      <c r="AC31" s="659"/>
      <c r="AD31" s="660">
        <v>16090</v>
      </c>
      <c r="AE31" s="660"/>
      <c r="AF31" s="660"/>
      <c r="AG31" s="660"/>
      <c r="AH31" s="660"/>
      <c r="AI31" s="660"/>
      <c r="AJ31" s="660"/>
      <c r="AK31" s="660"/>
      <c r="AL31" s="624">
        <v>0.1</v>
      </c>
      <c r="AM31" s="625"/>
      <c r="AN31" s="625"/>
      <c r="AO31" s="661"/>
      <c r="AP31" s="691" t="s">
        <v>312</v>
      </c>
      <c r="AQ31" s="692"/>
      <c r="AR31" s="692"/>
      <c r="AS31" s="692"/>
      <c r="AT31" s="693" t="s">
        <v>313</v>
      </c>
      <c r="AU31" s="218"/>
      <c r="AV31" s="218"/>
      <c r="AW31" s="218"/>
      <c r="AX31" s="679" t="s">
        <v>188</v>
      </c>
      <c r="AY31" s="680"/>
      <c r="AZ31" s="680"/>
      <c r="BA31" s="680"/>
      <c r="BB31" s="680"/>
      <c r="BC31" s="680"/>
      <c r="BD31" s="680"/>
      <c r="BE31" s="680"/>
      <c r="BF31" s="681"/>
      <c r="BG31" s="683">
        <v>99.3</v>
      </c>
      <c r="BH31" s="684"/>
      <c r="BI31" s="684"/>
      <c r="BJ31" s="684"/>
      <c r="BK31" s="684"/>
      <c r="BL31" s="684"/>
      <c r="BM31" s="685">
        <v>97.8</v>
      </c>
      <c r="BN31" s="684"/>
      <c r="BO31" s="684"/>
      <c r="BP31" s="684"/>
      <c r="BQ31" s="686"/>
      <c r="BR31" s="683">
        <v>99</v>
      </c>
      <c r="BS31" s="684"/>
      <c r="BT31" s="684"/>
      <c r="BU31" s="684"/>
      <c r="BV31" s="684"/>
      <c r="BW31" s="684"/>
      <c r="BX31" s="685">
        <v>96.8</v>
      </c>
      <c r="BY31" s="684"/>
      <c r="BZ31" s="684"/>
      <c r="CA31" s="684"/>
      <c r="CB31" s="686"/>
      <c r="CD31" s="642"/>
      <c r="CE31" s="643"/>
      <c r="CF31" s="618" t="s">
        <v>314</v>
      </c>
      <c r="CG31" s="619"/>
      <c r="CH31" s="619"/>
      <c r="CI31" s="619"/>
      <c r="CJ31" s="619"/>
      <c r="CK31" s="619"/>
      <c r="CL31" s="619"/>
      <c r="CM31" s="619"/>
      <c r="CN31" s="619"/>
      <c r="CO31" s="619"/>
      <c r="CP31" s="619"/>
      <c r="CQ31" s="620"/>
      <c r="CR31" s="621">
        <v>123832</v>
      </c>
      <c r="CS31" s="634"/>
      <c r="CT31" s="634"/>
      <c r="CU31" s="634"/>
      <c r="CV31" s="634"/>
      <c r="CW31" s="634"/>
      <c r="CX31" s="634"/>
      <c r="CY31" s="635"/>
      <c r="CZ31" s="624">
        <v>0.2</v>
      </c>
      <c r="DA31" s="636"/>
      <c r="DB31" s="636"/>
      <c r="DC31" s="637"/>
      <c r="DD31" s="627">
        <v>101976</v>
      </c>
      <c r="DE31" s="634"/>
      <c r="DF31" s="634"/>
      <c r="DG31" s="634"/>
      <c r="DH31" s="634"/>
      <c r="DI31" s="634"/>
      <c r="DJ31" s="634"/>
      <c r="DK31" s="635"/>
      <c r="DL31" s="627">
        <v>100818</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315</v>
      </c>
      <c r="C32" s="619"/>
      <c r="D32" s="619"/>
      <c r="E32" s="619"/>
      <c r="F32" s="619"/>
      <c r="G32" s="619"/>
      <c r="H32" s="619"/>
      <c r="I32" s="619"/>
      <c r="J32" s="619"/>
      <c r="K32" s="619"/>
      <c r="L32" s="619"/>
      <c r="M32" s="619"/>
      <c r="N32" s="619"/>
      <c r="O32" s="619"/>
      <c r="P32" s="619"/>
      <c r="Q32" s="620"/>
      <c r="R32" s="621">
        <v>5129888</v>
      </c>
      <c r="S32" s="622"/>
      <c r="T32" s="622"/>
      <c r="U32" s="622"/>
      <c r="V32" s="622"/>
      <c r="W32" s="622"/>
      <c r="X32" s="622"/>
      <c r="Y32" s="623"/>
      <c r="Z32" s="659">
        <v>8.3000000000000007</v>
      </c>
      <c r="AA32" s="659"/>
      <c r="AB32" s="659"/>
      <c r="AC32" s="659"/>
      <c r="AD32" s="660" t="s">
        <v>245</v>
      </c>
      <c r="AE32" s="660"/>
      <c r="AF32" s="660"/>
      <c r="AG32" s="660"/>
      <c r="AH32" s="660"/>
      <c r="AI32" s="660"/>
      <c r="AJ32" s="660"/>
      <c r="AK32" s="660"/>
      <c r="AL32" s="624" t="s">
        <v>245</v>
      </c>
      <c r="AM32" s="625"/>
      <c r="AN32" s="625"/>
      <c r="AO32" s="661"/>
      <c r="AP32" s="662"/>
      <c r="AQ32" s="663"/>
      <c r="AR32" s="663"/>
      <c r="AS32" s="663"/>
      <c r="AT32" s="694"/>
      <c r="AU32" s="214" t="s">
        <v>316</v>
      </c>
      <c r="AX32" s="618" t="s">
        <v>317</v>
      </c>
      <c r="AY32" s="619"/>
      <c r="AZ32" s="619"/>
      <c r="BA32" s="619"/>
      <c r="BB32" s="619"/>
      <c r="BC32" s="619"/>
      <c r="BD32" s="619"/>
      <c r="BE32" s="619"/>
      <c r="BF32" s="620"/>
      <c r="BG32" s="687">
        <v>99.3</v>
      </c>
      <c r="BH32" s="634"/>
      <c r="BI32" s="634"/>
      <c r="BJ32" s="634"/>
      <c r="BK32" s="634"/>
      <c r="BL32" s="634"/>
      <c r="BM32" s="625">
        <v>97.2</v>
      </c>
      <c r="BN32" s="634"/>
      <c r="BO32" s="634"/>
      <c r="BP32" s="634"/>
      <c r="BQ32" s="657"/>
      <c r="BR32" s="687">
        <v>98.7</v>
      </c>
      <c r="BS32" s="634"/>
      <c r="BT32" s="634"/>
      <c r="BU32" s="634"/>
      <c r="BV32" s="634"/>
      <c r="BW32" s="634"/>
      <c r="BX32" s="625">
        <v>96.7</v>
      </c>
      <c r="BY32" s="634"/>
      <c r="BZ32" s="634"/>
      <c r="CA32" s="634"/>
      <c r="CB32" s="657"/>
      <c r="CD32" s="644"/>
      <c r="CE32" s="645"/>
      <c r="CF32" s="618" t="s">
        <v>318</v>
      </c>
      <c r="CG32" s="619"/>
      <c r="CH32" s="619"/>
      <c r="CI32" s="619"/>
      <c r="CJ32" s="619"/>
      <c r="CK32" s="619"/>
      <c r="CL32" s="619"/>
      <c r="CM32" s="619"/>
      <c r="CN32" s="619"/>
      <c r="CO32" s="619"/>
      <c r="CP32" s="619"/>
      <c r="CQ32" s="620"/>
      <c r="CR32" s="621">
        <v>31</v>
      </c>
      <c r="CS32" s="622"/>
      <c r="CT32" s="622"/>
      <c r="CU32" s="622"/>
      <c r="CV32" s="622"/>
      <c r="CW32" s="622"/>
      <c r="CX32" s="622"/>
      <c r="CY32" s="623"/>
      <c r="CZ32" s="624">
        <v>0</v>
      </c>
      <c r="DA32" s="636"/>
      <c r="DB32" s="636"/>
      <c r="DC32" s="637"/>
      <c r="DD32" s="627">
        <v>31</v>
      </c>
      <c r="DE32" s="622"/>
      <c r="DF32" s="622"/>
      <c r="DG32" s="622"/>
      <c r="DH32" s="622"/>
      <c r="DI32" s="622"/>
      <c r="DJ32" s="622"/>
      <c r="DK32" s="623"/>
      <c r="DL32" s="627">
        <v>31</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319</v>
      </c>
      <c r="C33" s="619"/>
      <c r="D33" s="619"/>
      <c r="E33" s="619"/>
      <c r="F33" s="619"/>
      <c r="G33" s="619"/>
      <c r="H33" s="619"/>
      <c r="I33" s="619"/>
      <c r="J33" s="619"/>
      <c r="K33" s="619"/>
      <c r="L33" s="619"/>
      <c r="M33" s="619"/>
      <c r="N33" s="619"/>
      <c r="O33" s="619"/>
      <c r="P33" s="619"/>
      <c r="Q33" s="620"/>
      <c r="R33" s="621">
        <v>342745</v>
      </c>
      <c r="S33" s="622"/>
      <c r="T33" s="622"/>
      <c r="U33" s="622"/>
      <c r="V33" s="622"/>
      <c r="W33" s="622"/>
      <c r="X33" s="622"/>
      <c r="Y33" s="623"/>
      <c r="Z33" s="659">
        <v>0.6</v>
      </c>
      <c r="AA33" s="659"/>
      <c r="AB33" s="659"/>
      <c r="AC33" s="659"/>
      <c r="AD33" s="660">
        <v>191072</v>
      </c>
      <c r="AE33" s="660"/>
      <c r="AF33" s="660"/>
      <c r="AG33" s="660"/>
      <c r="AH33" s="660"/>
      <c r="AI33" s="660"/>
      <c r="AJ33" s="660"/>
      <c r="AK33" s="660"/>
      <c r="AL33" s="624">
        <v>0.7</v>
      </c>
      <c r="AM33" s="625"/>
      <c r="AN33" s="625"/>
      <c r="AO33" s="661"/>
      <c r="AP33" s="664"/>
      <c r="AQ33" s="665"/>
      <c r="AR33" s="665"/>
      <c r="AS33" s="665"/>
      <c r="AT33" s="695"/>
      <c r="AU33" s="219"/>
      <c r="AV33" s="219"/>
      <c r="AW33" s="219"/>
      <c r="AX33" s="602" t="s">
        <v>320</v>
      </c>
      <c r="AY33" s="603"/>
      <c r="AZ33" s="603"/>
      <c r="BA33" s="603"/>
      <c r="BB33" s="603"/>
      <c r="BC33" s="603"/>
      <c r="BD33" s="603"/>
      <c r="BE33" s="603"/>
      <c r="BF33" s="604"/>
      <c r="BG33" s="682">
        <v>99.3</v>
      </c>
      <c r="BH33" s="606"/>
      <c r="BI33" s="606"/>
      <c r="BJ33" s="606"/>
      <c r="BK33" s="606"/>
      <c r="BL33" s="606"/>
      <c r="BM33" s="652">
        <v>97.9</v>
      </c>
      <c r="BN33" s="606"/>
      <c r="BO33" s="606"/>
      <c r="BP33" s="606"/>
      <c r="BQ33" s="669"/>
      <c r="BR33" s="682">
        <v>99.1</v>
      </c>
      <c r="BS33" s="606"/>
      <c r="BT33" s="606"/>
      <c r="BU33" s="606"/>
      <c r="BV33" s="606"/>
      <c r="BW33" s="606"/>
      <c r="BX33" s="652">
        <v>96.3</v>
      </c>
      <c r="BY33" s="606"/>
      <c r="BZ33" s="606"/>
      <c r="CA33" s="606"/>
      <c r="CB33" s="669"/>
      <c r="CD33" s="618" t="s">
        <v>321</v>
      </c>
      <c r="CE33" s="619"/>
      <c r="CF33" s="619"/>
      <c r="CG33" s="619"/>
      <c r="CH33" s="619"/>
      <c r="CI33" s="619"/>
      <c r="CJ33" s="619"/>
      <c r="CK33" s="619"/>
      <c r="CL33" s="619"/>
      <c r="CM33" s="619"/>
      <c r="CN33" s="619"/>
      <c r="CO33" s="619"/>
      <c r="CP33" s="619"/>
      <c r="CQ33" s="620"/>
      <c r="CR33" s="621">
        <v>21970731</v>
      </c>
      <c r="CS33" s="634"/>
      <c r="CT33" s="634"/>
      <c r="CU33" s="634"/>
      <c r="CV33" s="634"/>
      <c r="CW33" s="634"/>
      <c r="CX33" s="634"/>
      <c r="CY33" s="635"/>
      <c r="CZ33" s="624">
        <v>36.4</v>
      </c>
      <c r="DA33" s="636"/>
      <c r="DB33" s="636"/>
      <c r="DC33" s="637"/>
      <c r="DD33" s="627">
        <v>15970275</v>
      </c>
      <c r="DE33" s="634"/>
      <c r="DF33" s="634"/>
      <c r="DG33" s="634"/>
      <c r="DH33" s="634"/>
      <c r="DI33" s="634"/>
      <c r="DJ33" s="634"/>
      <c r="DK33" s="635"/>
      <c r="DL33" s="627">
        <v>9913913</v>
      </c>
      <c r="DM33" s="634"/>
      <c r="DN33" s="634"/>
      <c r="DO33" s="634"/>
      <c r="DP33" s="634"/>
      <c r="DQ33" s="634"/>
      <c r="DR33" s="634"/>
      <c r="DS33" s="634"/>
      <c r="DT33" s="634"/>
      <c r="DU33" s="634"/>
      <c r="DV33" s="635"/>
      <c r="DW33" s="624">
        <v>35.6</v>
      </c>
      <c r="DX33" s="636"/>
      <c r="DY33" s="636"/>
      <c r="DZ33" s="636"/>
      <c r="EA33" s="636"/>
      <c r="EB33" s="636"/>
      <c r="EC33" s="648"/>
    </row>
    <row r="34" spans="2:133" ht="11.25" customHeight="1" x14ac:dyDescent="0.2">
      <c r="B34" s="618" t="s">
        <v>322</v>
      </c>
      <c r="C34" s="619"/>
      <c r="D34" s="619"/>
      <c r="E34" s="619"/>
      <c r="F34" s="619"/>
      <c r="G34" s="619"/>
      <c r="H34" s="619"/>
      <c r="I34" s="619"/>
      <c r="J34" s="619"/>
      <c r="K34" s="619"/>
      <c r="L34" s="619"/>
      <c r="M34" s="619"/>
      <c r="N34" s="619"/>
      <c r="O34" s="619"/>
      <c r="P34" s="619"/>
      <c r="Q34" s="620"/>
      <c r="R34" s="621">
        <v>1117872</v>
      </c>
      <c r="S34" s="622"/>
      <c r="T34" s="622"/>
      <c r="U34" s="622"/>
      <c r="V34" s="622"/>
      <c r="W34" s="622"/>
      <c r="X34" s="622"/>
      <c r="Y34" s="623"/>
      <c r="Z34" s="659">
        <v>1.8</v>
      </c>
      <c r="AA34" s="659"/>
      <c r="AB34" s="659"/>
      <c r="AC34" s="659"/>
      <c r="AD34" s="660" t="s">
        <v>234</v>
      </c>
      <c r="AE34" s="660"/>
      <c r="AF34" s="660"/>
      <c r="AG34" s="660"/>
      <c r="AH34" s="660"/>
      <c r="AI34" s="660"/>
      <c r="AJ34" s="660"/>
      <c r="AK34" s="660"/>
      <c r="AL34" s="624" t="s">
        <v>245</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323</v>
      </c>
      <c r="CE34" s="619"/>
      <c r="CF34" s="619"/>
      <c r="CG34" s="619"/>
      <c r="CH34" s="619"/>
      <c r="CI34" s="619"/>
      <c r="CJ34" s="619"/>
      <c r="CK34" s="619"/>
      <c r="CL34" s="619"/>
      <c r="CM34" s="619"/>
      <c r="CN34" s="619"/>
      <c r="CO34" s="619"/>
      <c r="CP34" s="619"/>
      <c r="CQ34" s="620"/>
      <c r="CR34" s="621">
        <v>8485468</v>
      </c>
      <c r="CS34" s="622"/>
      <c r="CT34" s="622"/>
      <c r="CU34" s="622"/>
      <c r="CV34" s="622"/>
      <c r="CW34" s="622"/>
      <c r="CX34" s="622"/>
      <c r="CY34" s="623"/>
      <c r="CZ34" s="624">
        <v>14.1</v>
      </c>
      <c r="DA34" s="636"/>
      <c r="DB34" s="636"/>
      <c r="DC34" s="637"/>
      <c r="DD34" s="627">
        <v>5491841</v>
      </c>
      <c r="DE34" s="622"/>
      <c r="DF34" s="622"/>
      <c r="DG34" s="622"/>
      <c r="DH34" s="622"/>
      <c r="DI34" s="622"/>
      <c r="DJ34" s="622"/>
      <c r="DK34" s="623"/>
      <c r="DL34" s="627">
        <v>3646610</v>
      </c>
      <c r="DM34" s="622"/>
      <c r="DN34" s="622"/>
      <c r="DO34" s="622"/>
      <c r="DP34" s="622"/>
      <c r="DQ34" s="622"/>
      <c r="DR34" s="622"/>
      <c r="DS34" s="622"/>
      <c r="DT34" s="622"/>
      <c r="DU34" s="622"/>
      <c r="DV34" s="623"/>
      <c r="DW34" s="624">
        <v>13.1</v>
      </c>
      <c r="DX34" s="636"/>
      <c r="DY34" s="636"/>
      <c r="DZ34" s="636"/>
      <c r="EA34" s="636"/>
      <c r="EB34" s="636"/>
      <c r="EC34" s="648"/>
    </row>
    <row r="35" spans="2:133" ht="11.25" customHeight="1" x14ac:dyDescent="0.2">
      <c r="B35" s="618" t="s">
        <v>324</v>
      </c>
      <c r="C35" s="619"/>
      <c r="D35" s="619"/>
      <c r="E35" s="619"/>
      <c r="F35" s="619"/>
      <c r="G35" s="619"/>
      <c r="H35" s="619"/>
      <c r="I35" s="619"/>
      <c r="J35" s="619"/>
      <c r="K35" s="619"/>
      <c r="L35" s="619"/>
      <c r="M35" s="619"/>
      <c r="N35" s="619"/>
      <c r="O35" s="619"/>
      <c r="P35" s="619"/>
      <c r="Q35" s="620"/>
      <c r="R35" s="621">
        <v>2291926</v>
      </c>
      <c r="S35" s="622"/>
      <c r="T35" s="622"/>
      <c r="U35" s="622"/>
      <c r="V35" s="622"/>
      <c r="W35" s="622"/>
      <c r="X35" s="622"/>
      <c r="Y35" s="623"/>
      <c r="Z35" s="659">
        <v>3.7</v>
      </c>
      <c r="AA35" s="659"/>
      <c r="AB35" s="659"/>
      <c r="AC35" s="659"/>
      <c r="AD35" s="660" t="s">
        <v>245</v>
      </c>
      <c r="AE35" s="660"/>
      <c r="AF35" s="660"/>
      <c r="AG35" s="660"/>
      <c r="AH35" s="660"/>
      <c r="AI35" s="660"/>
      <c r="AJ35" s="660"/>
      <c r="AK35" s="660"/>
      <c r="AL35" s="624" t="s">
        <v>234</v>
      </c>
      <c r="AM35" s="625"/>
      <c r="AN35" s="625"/>
      <c r="AO35" s="661"/>
      <c r="AP35" s="222"/>
      <c r="AQ35" s="673" t="s">
        <v>325</v>
      </c>
      <c r="AR35" s="674"/>
      <c r="AS35" s="674"/>
      <c r="AT35" s="674"/>
      <c r="AU35" s="674"/>
      <c r="AV35" s="674"/>
      <c r="AW35" s="674"/>
      <c r="AX35" s="674"/>
      <c r="AY35" s="674"/>
      <c r="AZ35" s="674"/>
      <c r="BA35" s="674"/>
      <c r="BB35" s="674"/>
      <c r="BC35" s="674"/>
      <c r="BD35" s="674"/>
      <c r="BE35" s="674"/>
      <c r="BF35" s="675"/>
      <c r="BG35" s="673" t="s">
        <v>326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327</v>
      </c>
      <c r="CE35" s="619"/>
      <c r="CF35" s="619"/>
      <c r="CG35" s="619"/>
      <c r="CH35" s="619"/>
      <c r="CI35" s="619"/>
      <c r="CJ35" s="619"/>
      <c r="CK35" s="619"/>
      <c r="CL35" s="619"/>
      <c r="CM35" s="619"/>
      <c r="CN35" s="619"/>
      <c r="CO35" s="619"/>
      <c r="CP35" s="619"/>
      <c r="CQ35" s="620"/>
      <c r="CR35" s="621">
        <v>256129</v>
      </c>
      <c r="CS35" s="634"/>
      <c r="CT35" s="634"/>
      <c r="CU35" s="634"/>
      <c r="CV35" s="634"/>
      <c r="CW35" s="634"/>
      <c r="CX35" s="634"/>
      <c r="CY35" s="635"/>
      <c r="CZ35" s="624">
        <v>0.4</v>
      </c>
      <c r="DA35" s="636"/>
      <c r="DB35" s="636"/>
      <c r="DC35" s="637"/>
      <c r="DD35" s="627">
        <v>223790</v>
      </c>
      <c r="DE35" s="634"/>
      <c r="DF35" s="634"/>
      <c r="DG35" s="634"/>
      <c r="DH35" s="634"/>
      <c r="DI35" s="634"/>
      <c r="DJ35" s="634"/>
      <c r="DK35" s="635"/>
      <c r="DL35" s="627">
        <v>223790</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328</v>
      </c>
      <c r="C36" s="619"/>
      <c r="D36" s="619"/>
      <c r="E36" s="619"/>
      <c r="F36" s="619"/>
      <c r="G36" s="619"/>
      <c r="H36" s="619"/>
      <c r="I36" s="619"/>
      <c r="J36" s="619"/>
      <c r="K36" s="619"/>
      <c r="L36" s="619"/>
      <c r="M36" s="619"/>
      <c r="N36" s="619"/>
      <c r="O36" s="619"/>
      <c r="P36" s="619"/>
      <c r="Q36" s="620"/>
      <c r="R36" s="621">
        <v>1696469</v>
      </c>
      <c r="S36" s="622"/>
      <c r="T36" s="622"/>
      <c r="U36" s="622"/>
      <c r="V36" s="622"/>
      <c r="W36" s="622"/>
      <c r="X36" s="622"/>
      <c r="Y36" s="623"/>
      <c r="Z36" s="659">
        <v>2.8</v>
      </c>
      <c r="AA36" s="659"/>
      <c r="AB36" s="659"/>
      <c r="AC36" s="659"/>
      <c r="AD36" s="660" t="s">
        <v>234</v>
      </c>
      <c r="AE36" s="660"/>
      <c r="AF36" s="660"/>
      <c r="AG36" s="660"/>
      <c r="AH36" s="660"/>
      <c r="AI36" s="660"/>
      <c r="AJ36" s="660"/>
      <c r="AK36" s="660"/>
      <c r="AL36" s="624" t="s">
        <v>234</v>
      </c>
      <c r="AM36" s="625"/>
      <c r="AN36" s="625"/>
      <c r="AO36" s="661"/>
      <c r="AP36" s="222"/>
      <c r="AQ36" s="670" t="s">
        <v>329</v>
      </c>
      <c r="AR36" s="671"/>
      <c r="AS36" s="671"/>
      <c r="AT36" s="671"/>
      <c r="AU36" s="671"/>
      <c r="AV36" s="671"/>
      <c r="AW36" s="671"/>
      <c r="AX36" s="671"/>
      <c r="AY36" s="672"/>
      <c r="AZ36" s="676">
        <v>6295949</v>
      </c>
      <c r="BA36" s="677"/>
      <c r="BB36" s="677"/>
      <c r="BC36" s="677"/>
      <c r="BD36" s="677"/>
      <c r="BE36" s="677"/>
      <c r="BF36" s="678"/>
      <c r="BG36" s="679" t="s">
        <v>330</v>
      </c>
      <c r="BH36" s="680"/>
      <c r="BI36" s="680"/>
      <c r="BJ36" s="680"/>
      <c r="BK36" s="680"/>
      <c r="BL36" s="680"/>
      <c r="BM36" s="680"/>
      <c r="BN36" s="680"/>
      <c r="BO36" s="680"/>
      <c r="BP36" s="680"/>
      <c r="BQ36" s="680"/>
      <c r="BR36" s="680"/>
      <c r="BS36" s="680"/>
      <c r="BT36" s="680"/>
      <c r="BU36" s="681"/>
      <c r="BV36" s="676">
        <v>500429</v>
      </c>
      <c r="BW36" s="677"/>
      <c r="BX36" s="677"/>
      <c r="BY36" s="677"/>
      <c r="BZ36" s="677"/>
      <c r="CA36" s="677"/>
      <c r="CB36" s="678"/>
      <c r="CD36" s="618" t="s">
        <v>331</v>
      </c>
      <c r="CE36" s="619"/>
      <c r="CF36" s="619"/>
      <c r="CG36" s="619"/>
      <c r="CH36" s="619"/>
      <c r="CI36" s="619"/>
      <c r="CJ36" s="619"/>
      <c r="CK36" s="619"/>
      <c r="CL36" s="619"/>
      <c r="CM36" s="619"/>
      <c r="CN36" s="619"/>
      <c r="CO36" s="619"/>
      <c r="CP36" s="619"/>
      <c r="CQ36" s="620"/>
      <c r="CR36" s="621">
        <v>4644657</v>
      </c>
      <c r="CS36" s="622"/>
      <c r="CT36" s="622"/>
      <c r="CU36" s="622"/>
      <c r="CV36" s="622"/>
      <c r="CW36" s="622"/>
      <c r="CX36" s="622"/>
      <c r="CY36" s="623"/>
      <c r="CZ36" s="624">
        <v>7.7</v>
      </c>
      <c r="DA36" s="636"/>
      <c r="DB36" s="636"/>
      <c r="DC36" s="637"/>
      <c r="DD36" s="627">
        <v>3595224</v>
      </c>
      <c r="DE36" s="622"/>
      <c r="DF36" s="622"/>
      <c r="DG36" s="622"/>
      <c r="DH36" s="622"/>
      <c r="DI36" s="622"/>
      <c r="DJ36" s="622"/>
      <c r="DK36" s="623"/>
      <c r="DL36" s="627">
        <v>1712629</v>
      </c>
      <c r="DM36" s="622"/>
      <c r="DN36" s="622"/>
      <c r="DO36" s="622"/>
      <c r="DP36" s="622"/>
      <c r="DQ36" s="622"/>
      <c r="DR36" s="622"/>
      <c r="DS36" s="622"/>
      <c r="DT36" s="622"/>
      <c r="DU36" s="622"/>
      <c r="DV36" s="623"/>
      <c r="DW36" s="624">
        <v>6.1</v>
      </c>
      <c r="DX36" s="636"/>
      <c r="DY36" s="636"/>
      <c r="DZ36" s="636"/>
      <c r="EA36" s="636"/>
      <c r="EB36" s="636"/>
      <c r="EC36" s="648"/>
    </row>
    <row r="37" spans="2:133" ht="11.25" customHeight="1" x14ac:dyDescent="0.2">
      <c r="B37" s="618" t="s">
        <v>332</v>
      </c>
      <c r="C37" s="619"/>
      <c r="D37" s="619"/>
      <c r="E37" s="619"/>
      <c r="F37" s="619"/>
      <c r="G37" s="619"/>
      <c r="H37" s="619"/>
      <c r="I37" s="619"/>
      <c r="J37" s="619"/>
      <c r="K37" s="619"/>
      <c r="L37" s="619"/>
      <c r="M37" s="619"/>
      <c r="N37" s="619"/>
      <c r="O37" s="619"/>
      <c r="P37" s="619"/>
      <c r="Q37" s="620"/>
      <c r="R37" s="621">
        <v>1491691</v>
      </c>
      <c r="S37" s="622"/>
      <c r="T37" s="622"/>
      <c r="U37" s="622"/>
      <c r="V37" s="622"/>
      <c r="W37" s="622"/>
      <c r="X37" s="622"/>
      <c r="Y37" s="623"/>
      <c r="Z37" s="659">
        <v>2.4</v>
      </c>
      <c r="AA37" s="659"/>
      <c r="AB37" s="659"/>
      <c r="AC37" s="659"/>
      <c r="AD37" s="660">
        <v>9260</v>
      </c>
      <c r="AE37" s="660"/>
      <c r="AF37" s="660"/>
      <c r="AG37" s="660"/>
      <c r="AH37" s="660"/>
      <c r="AI37" s="660"/>
      <c r="AJ37" s="660"/>
      <c r="AK37" s="660"/>
      <c r="AL37" s="624">
        <v>0</v>
      </c>
      <c r="AM37" s="625"/>
      <c r="AN37" s="625"/>
      <c r="AO37" s="661"/>
      <c r="AQ37" s="654" t="s">
        <v>333</v>
      </c>
      <c r="AR37" s="655"/>
      <c r="AS37" s="655"/>
      <c r="AT37" s="655"/>
      <c r="AU37" s="655"/>
      <c r="AV37" s="655"/>
      <c r="AW37" s="655"/>
      <c r="AX37" s="655"/>
      <c r="AY37" s="656"/>
      <c r="AZ37" s="621">
        <v>554180</v>
      </c>
      <c r="BA37" s="622"/>
      <c r="BB37" s="622"/>
      <c r="BC37" s="622"/>
      <c r="BD37" s="634"/>
      <c r="BE37" s="634"/>
      <c r="BF37" s="657"/>
      <c r="BG37" s="618" t="s">
        <v>334</v>
      </c>
      <c r="BH37" s="619"/>
      <c r="BI37" s="619"/>
      <c r="BJ37" s="619"/>
      <c r="BK37" s="619"/>
      <c r="BL37" s="619"/>
      <c r="BM37" s="619"/>
      <c r="BN37" s="619"/>
      <c r="BO37" s="619"/>
      <c r="BP37" s="619"/>
      <c r="BQ37" s="619"/>
      <c r="BR37" s="619"/>
      <c r="BS37" s="619"/>
      <c r="BT37" s="619"/>
      <c r="BU37" s="620"/>
      <c r="BV37" s="621">
        <v>286983</v>
      </c>
      <c r="BW37" s="622"/>
      <c r="BX37" s="622"/>
      <c r="BY37" s="622"/>
      <c r="BZ37" s="622"/>
      <c r="CA37" s="622"/>
      <c r="CB37" s="658"/>
      <c r="CD37" s="618" t="s">
        <v>335</v>
      </c>
      <c r="CE37" s="619"/>
      <c r="CF37" s="619"/>
      <c r="CG37" s="619"/>
      <c r="CH37" s="619"/>
      <c r="CI37" s="619"/>
      <c r="CJ37" s="619"/>
      <c r="CK37" s="619"/>
      <c r="CL37" s="619"/>
      <c r="CM37" s="619"/>
      <c r="CN37" s="619"/>
      <c r="CO37" s="619"/>
      <c r="CP37" s="619"/>
      <c r="CQ37" s="620"/>
      <c r="CR37" s="621">
        <v>803130</v>
      </c>
      <c r="CS37" s="634"/>
      <c r="CT37" s="634"/>
      <c r="CU37" s="634"/>
      <c r="CV37" s="634"/>
      <c r="CW37" s="634"/>
      <c r="CX37" s="634"/>
      <c r="CY37" s="635"/>
      <c r="CZ37" s="624">
        <v>1.3</v>
      </c>
      <c r="DA37" s="636"/>
      <c r="DB37" s="636"/>
      <c r="DC37" s="637"/>
      <c r="DD37" s="627">
        <v>803130</v>
      </c>
      <c r="DE37" s="634"/>
      <c r="DF37" s="634"/>
      <c r="DG37" s="634"/>
      <c r="DH37" s="634"/>
      <c r="DI37" s="634"/>
      <c r="DJ37" s="634"/>
      <c r="DK37" s="635"/>
      <c r="DL37" s="627">
        <v>798677</v>
      </c>
      <c r="DM37" s="634"/>
      <c r="DN37" s="634"/>
      <c r="DO37" s="634"/>
      <c r="DP37" s="634"/>
      <c r="DQ37" s="634"/>
      <c r="DR37" s="634"/>
      <c r="DS37" s="634"/>
      <c r="DT37" s="634"/>
      <c r="DU37" s="634"/>
      <c r="DV37" s="635"/>
      <c r="DW37" s="624">
        <v>2.9</v>
      </c>
      <c r="DX37" s="636"/>
      <c r="DY37" s="636"/>
      <c r="DZ37" s="636"/>
      <c r="EA37" s="636"/>
      <c r="EB37" s="636"/>
      <c r="EC37" s="648"/>
    </row>
    <row r="38" spans="2:133" ht="11.25" customHeight="1" x14ac:dyDescent="0.2">
      <c r="B38" s="618" t="s">
        <v>336</v>
      </c>
      <c r="C38" s="619"/>
      <c r="D38" s="619"/>
      <c r="E38" s="619"/>
      <c r="F38" s="619"/>
      <c r="G38" s="619"/>
      <c r="H38" s="619"/>
      <c r="I38" s="619"/>
      <c r="J38" s="619"/>
      <c r="K38" s="619"/>
      <c r="L38" s="619"/>
      <c r="M38" s="619"/>
      <c r="N38" s="619"/>
      <c r="O38" s="619"/>
      <c r="P38" s="619"/>
      <c r="Q38" s="620"/>
      <c r="R38" s="621">
        <v>2816925</v>
      </c>
      <c r="S38" s="622"/>
      <c r="T38" s="622"/>
      <c r="U38" s="622"/>
      <c r="V38" s="622"/>
      <c r="W38" s="622"/>
      <c r="X38" s="622"/>
      <c r="Y38" s="623"/>
      <c r="Z38" s="659">
        <v>4.5999999999999996</v>
      </c>
      <c r="AA38" s="659"/>
      <c r="AB38" s="659"/>
      <c r="AC38" s="659"/>
      <c r="AD38" s="660" t="s">
        <v>234</v>
      </c>
      <c r="AE38" s="660"/>
      <c r="AF38" s="660"/>
      <c r="AG38" s="660"/>
      <c r="AH38" s="660"/>
      <c r="AI38" s="660"/>
      <c r="AJ38" s="660"/>
      <c r="AK38" s="660"/>
      <c r="AL38" s="624" t="s">
        <v>245</v>
      </c>
      <c r="AM38" s="625"/>
      <c r="AN38" s="625"/>
      <c r="AO38" s="661"/>
      <c r="AQ38" s="654" t="s">
        <v>337</v>
      </c>
      <c r="AR38" s="655"/>
      <c r="AS38" s="655"/>
      <c r="AT38" s="655"/>
      <c r="AU38" s="655"/>
      <c r="AV38" s="655"/>
      <c r="AW38" s="655"/>
      <c r="AX38" s="655"/>
      <c r="AY38" s="656"/>
      <c r="AZ38" s="621">
        <v>13737</v>
      </c>
      <c r="BA38" s="622"/>
      <c r="BB38" s="622"/>
      <c r="BC38" s="622"/>
      <c r="BD38" s="634"/>
      <c r="BE38" s="634"/>
      <c r="BF38" s="657"/>
      <c r="BG38" s="618" t="s">
        <v>338</v>
      </c>
      <c r="BH38" s="619"/>
      <c r="BI38" s="619"/>
      <c r="BJ38" s="619"/>
      <c r="BK38" s="619"/>
      <c r="BL38" s="619"/>
      <c r="BM38" s="619"/>
      <c r="BN38" s="619"/>
      <c r="BO38" s="619"/>
      <c r="BP38" s="619"/>
      <c r="BQ38" s="619"/>
      <c r="BR38" s="619"/>
      <c r="BS38" s="619"/>
      <c r="BT38" s="619"/>
      <c r="BU38" s="620"/>
      <c r="BV38" s="621">
        <v>17400</v>
      </c>
      <c r="BW38" s="622"/>
      <c r="BX38" s="622"/>
      <c r="BY38" s="622"/>
      <c r="BZ38" s="622"/>
      <c r="CA38" s="622"/>
      <c r="CB38" s="658"/>
      <c r="CD38" s="618" t="s">
        <v>339</v>
      </c>
      <c r="CE38" s="619"/>
      <c r="CF38" s="619"/>
      <c r="CG38" s="619"/>
      <c r="CH38" s="619"/>
      <c r="CI38" s="619"/>
      <c r="CJ38" s="619"/>
      <c r="CK38" s="619"/>
      <c r="CL38" s="619"/>
      <c r="CM38" s="619"/>
      <c r="CN38" s="619"/>
      <c r="CO38" s="619"/>
      <c r="CP38" s="619"/>
      <c r="CQ38" s="620"/>
      <c r="CR38" s="621">
        <v>5728032</v>
      </c>
      <c r="CS38" s="622"/>
      <c r="CT38" s="622"/>
      <c r="CU38" s="622"/>
      <c r="CV38" s="622"/>
      <c r="CW38" s="622"/>
      <c r="CX38" s="622"/>
      <c r="CY38" s="623"/>
      <c r="CZ38" s="624">
        <v>9.5</v>
      </c>
      <c r="DA38" s="636"/>
      <c r="DB38" s="636"/>
      <c r="DC38" s="637"/>
      <c r="DD38" s="627">
        <v>4551972</v>
      </c>
      <c r="DE38" s="622"/>
      <c r="DF38" s="622"/>
      <c r="DG38" s="622"/>
      <c r="DH38" s="622"/>
      <c r="DI38" s="622"/>
      <c r="DJ38" s="622"/>
      <c r="DK38" s="623"/>
      <c r="DL38" s="627">
        <v>4322882</v>
      </c>
      <c r="DM38" s="622"/>
      <c r="DN38" s="622"/>
      <c r="DO38" s="622"/>
      <c r="DP38" s="622"/>
      <c r="DQ38" s="622"/>
      <c r="DR38" s="622"/>
      <c r="DS38" s="622"/>
      <c r="DT38" s="622"/>
      <c r="DU38" s="622"/>
      <c r="DV38" s="623"/>
      <c r="DW38" s="624">
        <v>15.5</v>
      </c>
      <c r="DX38" s="636"/>
      <c r="DY38" s="636"/>
      <c r="DZ38" s="636"/>
      <c r="EA38" s="636"/>
      <c r="EB38" s="636"/>
      <c r="EC38" s="648"/>
    </row>
    <row r="39" spans="2:133" ht="11.25" customHeight="1" x14ac:dyDescent="0.2">
      <c r="B39" s="618" t="s">
        <v>340</v>
      </c>
      <c r="C39" s="619"/>
      <c r="D39" s="619"/>
      <c r="E39" s="619"/>
      <c r="F39" s="619"/>
      <c r="G39" s="619"/>
      <c r="H39" s="619"/>
      <c r="I39" s="619"/>
      <c r="J39" s="619"/>
      <c r="K39" s="619"/>
      <c r="L39" s="619"/>
      <c r="M39" s="619"/>
      <c r="N39" s="619"/>
      <c r="O39" s="619"/>
      <c r="P39" s="619"/>
      <c r="Q39" s="620"/>
      <c r="R39" s="621" t="s">
        <v>234</v>
      </c>
      <c r="S39" s="622"/>
      <c r="T39" s="622"/>
      <c r="U39" s="622"/>
      <c r="V39" s="622"/>
      <c r="W39" s="622"/>
      <c r="X39" s="622"/>
      <c r="Y39" s="623"/>
      <c r="Z39" s="659" t="s">
        <v>234</v>
      </c>
      <c r="AA39" s="659"/>
      <c r="AB39" s="659"/>
      <c r="AC39" s="659"/>
      <c r="AD39" s="660" t="s">
        <v>245</v>
      </c>
      <c r="AE39" s="660"/>
      <c r="AF39" s="660"/>
      <c r="AG39" s="660"/>
      <c r="AH39" s="660"/>
      <c r="AI39" s="660"/>
      <c r="AJ39" s="660"/>
      <c r="AK39" s="660"/>
      <c r="AL39" s="624" t="s">
        <v>245</v>
      </c>
      <c r="AM39" s="625"/>
      <c r="AN39" s="625"/>
      <c r="AO39" s="661"/>
      <c r="AQ39" s="654" t="s">
        <v>341</v>
      </c>
      <c r="AR39" s="655"/>
      <c r="AS39" s="655"/>
      <c r="AT39" s="655"/>
      <c r="AU39" s="655"/>
      <c r="AV39" s="655"/>
      <c r="AW39" s="655"/>
      <c r="AX39" s="655"/>
      <c r="AY39" s="656"/>
      <c r="AZ39" s="621">
        <v>6467</v>
      </c>
      <c r="BA39" s="622"/>
      <c r="BB39" s="622"/>
      <c r="BC39" s="622"/>
      <c r="BD39" s="634"/>
      <c r="BE39" s="634"/>
      <c r="BF39" s="657"/>
      <c r="BG39" s="618" t="s">
        <v>342</v>
      </c>
      <c r="BH39" s="619"/>
      <c r="BI39" s="619"/>
      <c r="BJ39" s="619"/>
      <c r="BK39" s="619"/>
      <c r="BL39" s="619"/>
      <c r="BM39" s="619"/>
      <c r="BN39" s="619"/>
      <c r="BO39" s="619"/>
      <c r="BP39" s="619"/>
      <c r="BQ39" s="619"/>
      <c r="BR39" s="619"/>
      <c r="BS39" s="619"/>
      <c r="BT39" s="619"/>
      <c r="BU39" s="620"/>
      <c r="BV39" s="621">
        <v>23317</v>
      </c>
      <c r="BW39" s="622"/>
      <c r="BX39" s="622"/>
      <c r="BY39" s="622"/>
      <c r="BZ39" s="622"/>
      <c r="CA39" s="622"/>
      <c r="CB39" s="658"/>
      <c r="CD39" s="618" t="s">
        <v>343</v>
      </c>
      <c r="CE39" s="619"/>
      <c r="CF39" s="619"/>
      <c r="CG39" s="619"/>
      <c r="CH39" s="619"/>
      <c r="CI39" s="619"/>
      <c r="CJ39" s="619"/>
      <c r="CK39" s="619"/>
      <c r="CL39" s="619"/>
      <c r="CM39" s="619"/>
      <c r="CN39" s="619"/>
      <c r="CO39" s="619"/>
      <c r="CP39" s="619"/>
      <c r="CQ39" s="620"/>
      <c r="CR39" s="621">
        <v>2385347</v>
      </c>
      <c r="CS39" s="634"/>
      <c r="CT39" s="634"/>
      <c r="CU39" s="634"/>
      <c r="CV39" s="634"/>
      <c r="CW39" s="634"/>
      <c r="CX39" s="634"/>
      <c r="CY39" s="635"/>
      <c r="CZ39" s="624">
        <v>4</v>
      </c>
      <c r="DA39" s="636"/>
      <c r="DB39" s="636"/>
      <c r="DC39" s="637"/>
      <c r="DD39" s="627">
        <v>2096098</v>
      </c>
      <c r="DE39" s="634"/>
      <c r="DF39" s="634"/>
      <c r="DG39" s="634"/>
      <c r="DH39" s="634"/>
      <c r="DI39" s="634"/>
      <c r="DJ39" s="634"/>
      <c r="DK39" s="635"/>
      <c r="DL39" s="627" t="s">
        <v>234</v>
      </c>
      <c r="DM39" s="634"/>
      <c r="DN39" s="634"/>
      <c r="DO39" s="634"/>
      <c r="DP39" s="634"/>
      <c r="DQ39" s="634"/>
      <c r="DR39" s="634"/>
      <c r="DS39" s="634"/>
      <c r="DT39" s="634"/>
      <c r="DU39" s="634"/>
      <c r="DV39" s="635"/>
      <c r="DW39" s="624" t="s">
        <v>234</v>
      </c>
      <c r="DX39" s="636"/>
      <c r="DY39" s="636"/>
      <c r="DZ39" s="636"/>
      <c r="EA39" s="636"/>
      <c r="EB39" s="636"/>
      <c r="EC39" s="648"/>
    </row>
    <row r="40" spans="2:133" ht="11.25" customHeight="1" x14ac:dyDescent="0.2">
      <c r="B40" s="618" t="s">
        <v>344</v>
      </c>
      <c r="C40" s="619"/>
      <c r="D40" s="619"/>
      <c r="E40" s="619"/>
      <c r="F40" s="619"/>
      <c r="G40" s="619"/>
      <c r="H40" s="619"/>
      <c r="I40" s="619"/>
      <c r="J40" s="619"/>
      <c r="K40" s="619"/>
      <c r="L40" s="619"/>
      <c r="M40" s="619"/>
      <c r="N40" s="619"/>
      <c r="O40" s="619"/>
      <c r="P40" s="619"/>
      <c r="Q40" s="620"/>
      <c r="R40" s="621">
        <v>490125</v>
      </c>
      <c r="S40" s="622"/>
      <c r="T40" s="622"/>
      <c r="U40" s="622"/>
      <c r="V40" s="622"/>
      <c r="W40" s="622"/>
      <c r="X40" s="622"/>
      <c r="Y40" s="623"/>
      <c r="Z40" s="659">
        <v>0.8</v>
      </c>
      <c r="AA40" s="659"/>
      <c r="AB40" s="659"/>
      <c r="AC40" s="659"/>
      <c r="AD40" s="660" t="s">
        <v>245</v>
      </c>
      <c r="AE40" s="660"/>
      <c r="AF40" s="660"/>
      <c r="AG40" s="660"/>
      <c r="AH40" s="660"/>
      <c r="AI40" s="660"/>
      <c r="AJ40" s="660"/>
      <c r="AK40" s="660"/>
      <c r="AL40" s="624" t="s">
        <v>234</v>
      </c>
      <c r="AM40" s="625"/>
      <c r="AN40" s="625"/>
      <c r="AO40" s="661"/>
      <c r="AQ40" s="654" t="s">
        <v>345</v>
      </c>
      <c r="AR40" s="655"/>
      <c r="AS40" s="655"/>
      <c r="AT40" s="655"/>
      <c r="AU40" s="655"/>
      <c r="AV40" s="655"/>
      <c r="AW40" s="655"/>
      <c r="AX40" s="655"/>
      <c r="AY40" s="656"/>
      <c r="AZ40" s="621" t="s">
        <v>234</v>
      </c>
      <c r="BA40" s="622"/>
      <c r="BB40" s="622"/>
      <c r="BC40" s="622"/>
      <c r="BD40" s="634"/>
      <c r="BE40" s="634"/>
      <c r="BF40" s="657"/>
      <c r="BG40" s="662" t="s">
        <v>346</v>
      </c>
      <c r="BH40" s="663"/>
      <c r="BI40" s="663"/>
      <c r="BJ40" s="663"/>
      <c r="BK40" s="663"/>
      <c r="BL40" s="223"/>
      <c r="BM40" s="619" t="s">
        <v>347</v>
      </c>
      <c r="BN40" s="619"/>
      <c r="BO40" s="619"/>
      <c r="BP40" s="619"/>
      <c r="BQ40" s="619"/>
      <c r="BR40" s="619"/>
      <c r="BS40" s="619"/>
      <c r="BT40" s="619"/>
      <c r="BU40" s="620"/>
      <c r="BV40" s="621">
        <v>75</v>
      </c>
      <c r="BW40" s="622"/>
      <c r="BX40" s="622"/>
      <c r="BY40" s="622"/>
      <c r="BZ40" s="622"/>
      <c r="CA40" s="622"/>
      <c r="CB40" s="658"/>
      <c r="CD40" s="618" t="s">
        <v>348</v>
      </c>
      <c r="CE40" s="619"/>
      <c r="CF40" s="619"/>
      <c r="CG40" s="619"/>
      <c r="CH40" s="619"/>
      <c r="CI40" s="619"/>
      <c r="CJ40" s="619"/>
      <c r="CK40" s="619"/>
      <c r="CL40" s="619"/>
      <c r="CM40" s="619"/>
      <c r="CN40" s="619"/>
      <c r="CO40" s="619"/>
      <c r="CP40" s="619"/>
      <c r="CQ40" s="620"/>
      <c r="CR40" s="621">
        <v>471098</v>
      </c>
      <c r="CS40" s="622"/>
      <c r="CT40" s="622"/>
      <c r="CU40" s="622"/>
      <c r="CV40" s="622"/>
      <c r="CW40" s="622"/>
      <c r="CX40" s="622"/>
      <c r="CY40" s="623"/>
      <c r="CZ40" s="624">
        <v>0.8</v>
      </c>
      <c r="DA40" s="636"/>
      <c r="DB40" s="636"/>
      <c r="DC40" s="637"/>
      <c r="DD40" s="627">
        <v>11350</v>
      </c>
      <c r="DE40" s="622"/>
      <c r="DF40" s="622"/>
      <c r="DG40" s="622"/>
      <c r="DH40" s="622"/>
      <c r="DI40" s="622"/>
      <c r="DJ40" s="622"/>
      <c r="DK40" s="623"/>
      <c r="DL40" s="627">
        <v>8002</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349</v>
      </c>
      <c r="C41" s="603"/>
      <c r="D41" s="603"/>
      <c r="E41" s="603"/>
      <c r="F41" s="603"/>
      <c r="G41" s="603"/>
      <c r="H41" s="603"/>
      <c r="I41" s="603"/>
      <c r="J41" s="603"/>
      <c r="K41" s="603"/>
      <c r="L41" s="603"/>
      <c r="M41" s="603"/>
      <c r="N41" s="603"/>
      <c r="O41" s="603"/>
      <c r="P41" s="603"/>
      <c r="Q41" s="604"/>
      <c r="R41" s="605">
        <v>61454324</v>
      </c>
      <c r="S41" s="646"/>
      <c r="T41" s="646"/>
      <c r="U41" s="646"/>
      <c r="V41" s="646"/>
      <c r="W41" s="646"/>
      <c r="X41" s="646"/>
      <c r="Y41" s="649"/>
      <c r="Z41" s="650">
        <v>100</v>
      </c>
      <c r="AA41" s="650"/>
      <c r="AB41" s="650"/>
      <c r="AC41" s="650"/>
      <c r="AD41" s="651">
        <v>27394203</v>
      </c>
      <c r="AE41" s="651"/>
      <c r="AF41" s="651"/>
      <c r="AG41" s="651"/>
      <c r="AH41" s="651"/>
      <c r="AI41" s="651"/>
      <c r="AJ41" s="651"/>
      <c r="AK41" s="651"/>
      <c r="AL41" s="608">
        <v>100</v>
      </c>
      <c r="AM41" s="652"/>
      <c r="AN41" s="652"/>
      <c r="AO41" s="653"/>
      <c r="AQ41" s="654" t="s">
        <v>350</v>
      </c>
      <c r="AR41" s="655"/>
      <c r="AS41" s="655"/>
      <c r="AT41" s="655"/>
      <c r="AU41" s="655"/>
      <c r="AV41" s="655"/>
      <c r="AW41" s="655"/>
      <c r="AX41" s="655"/>
      <c r="AY41" s="656"/>
      <c r="AZ41" s="621">
        <v>1283444</v>
      </c>
      <c r="BA41" s="622"/>
      <c r="BB41" s="622"/>
      <c r="BC41" s="622"/>
      <c r="BD41" s="634"/>
      <c r="BE41" s="634"/>
      <c r="BF41" s="657"/>
      <c r="BG41" s="662"/>
      <c r="BH41" s="663"/>
      <c r="BI41" s="663"/>
      <c r="BJ41" s="663"/>
      <c r="BK41" s="663"/>
      <c r="BL41" s="223"/>
      <c r="BM41" s="619" t="s">
        <v>351</v>
      </c>
      <c r="BN41" s="619"/>
      <c r="BO41" s="619"/>
      <c r="BP41" s="619"/>
      <c r="BQ41" s="619"/>
      <c r="BR41" s="619"/>
      <c r="BS41" s="619"/>
      <c r="BT41" s="619"/>
      <c r="BU41" s="620"/>
      <c r="BV41" s="621" t="s">
        <v>234</v>
      </c>
      <c r="BW41" s="622"/>
      <c r="BX41" s="622"/>
      <c r="BY41" s="622"/>
      <c r="BZ41" s="622"/>
      <c r="CA41" s="622"/>
      <c r="CB41" s="658"/>
      <c r="CD41" s="618" t="s">
        <v>352</v>
      </c>
      <c r="CE41" s="619"/>
      <c r="CF41" s="619"/>
      <c r="CG41" s="619"/>
      <c r="CH41" s="619"/>
      <c r="CI41" s="619"/>
      <c r="CJ41" s="619"/>
      <c r="CK41" s="619"/>
      <c r="CL41" s="619"/>
      <c r="CM41" s="619"/>
      <c r="CN41" s="619"/>
      <c r="CO41" s="619"/>
      <c r="CP41" s="619"/>
      <c r="CQ41" s="620"/>
      <c r="CR41" s="621" t="s">
        <v>234</v>
      </c>
      <c r="CS41" s="634"/>
      <c r="CT41" s="634"/>
      <c r="CU41" s="634"/>
      <c r="CV41" s="634"/>
      <c r="CW41" s="634"/>
      <c r="CX41" s="634"/>
      <c r="CY41" s="635"/>
      <c r="CZ41" s="624" t="s">
        <v>234</v>
      </c>
      <c r="DA41" s="636"/>
      <c r="DB41" s="636"/>
      <c r="DC41" s="637"/>
      <c r="DD41" s="627" t="s">
        <v>234</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353</v>
      </c>
      <c r="AR42" s="667"/>
      <c r="AS42" s="667"/>
      <c r="AT42" s="667"/>
      <c r="AU42" s="667"/>
      <c r="AV42" s="667"/>
      <c r="AW42" s="667"/>
      <c r="AX42" s="667"/>
      <c r="AY42" s="668"/>
      <c r="AZ42" s="605">
        <v>4438121</v>
      </c>
      <c r="BA42" s="646"/>
      <c r="BB42" s="646"/>
      <c r="BC42" s="646"/>
      <c r="BD42" s="606"/>
      <c r="BE42" s="606"/>
      <c r="BF42" s="669"/>
      <c r="BG42" s="664"/>
      <c r="BH42" s="665"/>
      <c r="BI42" s="665"/>
      <c r="BJ42" s="665"/>
      <c r="BK42" s="665"/>
      <c r="BL42" s="224"/>
      <c r="BM42" s="603" t="s">
        <v>354</v>
      </c>
      <c r="BN42" s="603"/>
      <c r="BO42" s="603"/>
      <c r="BP42" s="603"/>
      <c r="BQ42" s="603"/>
      <c r="BR42" s="603"/>
      <c r="BS42" s="603"/>
      <c r="BT42" s="603"/>
      <c r="BU42" s="604"/>
      <c r="BV42" s="605">
        <v>399</v>
      </c>
      <c r="BW42" s="646"/>
      <c r="BX42" s="646"/>
      <c r="BY42" s="646"/>
      <c r="BZ42" s="646"/>
      <c r="CA42" s="646"/>
      <c r="CB42" s="647"/>
      <c r="CD42" s="618" t="s">
        <v>355</v>
      </c>
      <c r="CE42" s="619"/>
      <c r="CF42" s="619"/>
      <c r="CG42" s="619"/>
      <c r="CH42" s="619"/>
      <c r="CI42" s="619"/>
      <c r="CJ42" s="619"/>
      <c r="CK42" s="619"/>
      <c r="CL42" s="619"/>
      <c r="CM42" s="619"/>
      <c r="CN42" s="619"/>
      <c r="CO42" s="619"/>
      <c r="CP42" s="619"/>
      <c r="CQ42" s="620"/>
      <c r="CR42" s="621">
        <v>5297497</v>
      </c>
      <c r="CS42" s="634"/>
      <c r="CT42" s="634"/>
      <c r="CU42" s="634"/>
      <c r="CV42" s="634"/>
      <c r="CW42" s="634"/>
      <c r="CX42" s="634"/>
      <c r="CY42" s="635"/>
      <c r="CZ42" s="624">
        <v>8.8000000000000007</v>
      </c>
      <c r="DA42" s="636"/>
      <c r="DB42" s="636"/>
      <c r="DC42" s="637"/>
      <c r="DD42" s="627">
        <v>1098265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356</v>
      </c>
      <c r="CD43" s="618" t="s">
        <v>357</v>
      </c>
      <c r="CE43" s="619"/>
      <c r="CF43" s="619"/>
      <c r="CG43" s="619"/>
      <c r="CH43" s="619"/>
      <c r="CI43" s="619"/>
      <c r="CJ43" s="619"/>
      <c r="CK43" s="619"/>
      <c r="CL43" s="619"/>
      <c r="CM43" s="619"/>
      <c r="CN43" s="619"/>
      <c r="CO43" s="619"/>
      <c r="CP43" s="619"/>
      <c r="CQ43" s="620"/>
      <c r="CR43" s="621">
        <v>130459</v>
      </c>
      <c r="CS43" s="634"/>
      <c r="CT43" s="634"/>
      <c r="CU43" s="634"/>
      <c r="CV43" s="634"/>
      <c r="CW43" s="634"/>
      <c r="CX43" s="634"/>
      <c r="CY43" s="635"/>
      <c r="CZ43" s="624">
        <v>0.2</v>
      </c>
      <c r="DA43" s="636"/>
      <c r="DB43" s="636"/>
      <c r="DC43" s="637"/>
      <c r="DD43" s="627">
        <v>130459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358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305</v>
      </c>
      <c r="CE44" s="641"/>
      <c r="CF44" s="618" t="s">
        <v>359</v>
      </c>
      <c r="CG44" s="619"/>
      <c r="CH44" s="619"/>
      <c r="CI44" s="619"/>
      <c r="CJ44" s="619"/>
      <c r="CK44" s="619"/>
      <c r="CL44" s="619"/>
      <c r="CM44" s="619"/>
      <c r="CN44" s="619"/>
      <c r="CO44" s="619"/>
      <c r="CP44" s="619"/>
      <c r="CQ44" s="620"/>
      <c r="CR44" s="621">
        <v>5233660</v>
      </c>
      <c r="CS44" s="622"/>
      <c r="CT44" s="622"/>
      <c r="CU44" s="622"/>
      <c r="CV44" s="622"/>
      <c r="CW44" s="622"/>
      <c r="CX44" s="622"/>
      <c r="CY44" s="623"/>
      <c r="CZ44" s="624">
        <v>8.6999999999999993</v>
      </c>
      <c r="DA44" s="625"/>
      <c r="DB44" s="625"/>
      <c r="DC44" s="626"/>
      <c r="DD44" s="627">
        <v>1051829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361</v>
      </c>
      <c r="CG45" s="619"/>
      <c r="CH45" s="619"/>
      <c r="CI45" s="619"/>
      <c r="CJ45" s="619"/>
      <c r="CK45" s="619"/>
      <c r="CL45" s="619"/>
      <c r="CM45" s="619"/>
      <c r="CN45" s="619"/>
      <c r="CO45" s="619"/>
      <c r="CP45" s="619"/>
      <c r="CQ45" s="620"/>
      <c r="CR45" s="621">
        <v>2379781</v>
      </c>
      <c r="CS45" s="634"/>
      <c r="CT45" s="634"/>
      <c r="CU45" s="634"/>
      <c r="CV45" s="634"/>
      <c r="CW45" s="634"/>
      <c r="CX45" s="634"/>
      <c r="CY45" s="635"/>
      <c r="CZ45" s="624">
        <v>3.9</v>
      </c>
      <c r="DA45" s="636"/>
      <c r="DB45" s="636"/>
      <c r="DC45" s="637"/>
      <c r="DD45" s="627">
        <v>120997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362</v>
      </c>
      <c r="CG46" s="619"/>
      <c r="CH46" s="619"/>
      <c r="CI46" s="619"/>
      <c r="CJ46" s="619"/>
      <c r="CK46" s="619"/>
      <c r="CL46" s="619"/>
      <c r="CM46" s="619"/>
      <c r="CN46" s="619"/>
      <c r="CO46" s="619"/>
      <c r="CP46" s="619"/>
      <c r="CQ46" s="620"/>
      <c r="CR46" s="621">
        <v>2516627</v>
      </c>
      <c r="CS46" s="622"/>
      <c r="CT46" s="622"/>
      <c r="CU46" s="622"/>
      <c r="CV46" s="622"/>
      <c r="CW46" s="622"/>
      <c r="CX46" s="622"/>
      <c r="CY46" s="623"/>
      <c r="CZ46" s="624">
        <v>4.2</v>
      </c>
      <c r="DA46" s="625"/>
      <c r="DB46" s="625"/>
      <c r="DC46" s="626"/>
      <c r="DD46" s="627">
        <v>923101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363</v>
      </c>
      <c r="CG47" s="619"/>
      <c r="CH47" s="619"/>
      <c r="CI47" s="619"/>
      <c r="CJ47" s="619"/>
      <c r="CK47" s="619"/>
      <c r="CL47" s="619"/>
      <c r="CM47" s="619"/>
      <c r="CN47" s="619"/>
      <c r="CO47" s="619"/>
      <c r="CP47" s="619"/>
      <c r="CQ47" s="620"/>
      <c r="CR47" s="621">
        <v>63837</v>
      </c>
      <c r="CS47" s="634"/>
      <c r="CT47" s="634"/>
      <c r="CU47" s="634"/>
      <c r="CV47" s="634"/>
      <c r="CW47" s="634"/>
      <c r="CX47" s="634"/>
      <c r="CY47" s="635"/>
      <c r="CZ47" s="624">
        <v>0.1</v>
      </c>
      <c r="DA47" s="636"/>
      <c r="DB47" s="636"/>
      <c r="DC47" s="637"/>
      <c r="DD47" s="627">
        <v>46436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364</v>
      </c>
      <c r="CG48" s="619"/>
      <c r="CH48" s="619"/>
      <c r="CI48" s="619"/>
      <c r="CJ48" s="619"/>
      <c r="CK48" s="619"/>
      <c r="CL48" s="619"/>
      <c r="CM48" s="619"/>
      <c r="CN48" s="619"/>
      <c r="CO48" s="619"/>
      <c r="CP48" s="619"/>
      <c r="CQ48" s="620"/>
      <c r="CR48" s="621" t="s">
        <v>245</v>
      </c>
      <c r="CS48" s="622"/>
      <c r="CT48" s="622"/>
      <c r="CU48" s="622"/>
      <c r="CV48" s="622"/>
      <c r="CW48" s="622"/>
      <c r="CX48" s="622"/>
      <c r="CY48" s="623"/>
      <c r="CZ48" s="624" t="s">
        <v>234</v>
      </c>
      <c r="DA48" s="625"/>
      <c r="DB48" s="625"/>
      <c r="DC48" s="626"/>
      <c r="DD48" s="627" t="s">
        <v>234</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365</v>
      </c>
      <c r="CE49" s="603"/>
      <c r="CF49" s="603"/>
      <c r="CG49" s="603"/>
      <c r="CH49" s="603"/>
      <c r="CI49" s="603"/>
      <c r="CJ49" s="603"/>
      <c r="CK49" s="603"/>
      <c r="CL49" s="603"/>
      <c r="CM49" s="603"/>
      <c r="CN49" s="603"/>
      <c r="CO49" s="603"/>
      <c r="CP49" s="603"/>
      <c r="CQ49" s="604"/>
      <c r="CR49" s="605">
        <v>60358621</v>
      </c>
      <c r="CS49" s="606"/>
      <c r="CT49" s="606"/>
      <c r="CU49" s="606"/>
      <c r="CV49" s="606"/>
      <c r="CW49" s="606"/>
      <c r="CX49" s="606"/>
      <c r="CY49" s="607"/>
      <c r="CZ49" s="608">
        <v>100</v>
      </c>
      <c r="DA49" s="609"/>
      <c r="DB49" s="609"/>
      <c r="DC49" s="610"/>
      <c r="DD49" s="611">
        <v>34075100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NHfPOYMG+gNfshA9LUrPSzcj+oSsRAMnE33K0C07fuXgmDZ1+dEOaiySA+oCLMKV7goGQOKHJEf/Kt9lGVgvw==" saltValue="+wGsl5F1Di4FfwoAZWsk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6" zoomScale="55" zoomScaleNormal="55" zoomScaleSheetLayoutView="70" workbookViewId="0">
      <selection activeCell="DB44" sqref="DB44:DF44"/>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366</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367</v>
      </c>
      <c r="DK2" s="1092"/>
      <c r="DL2" s="1092"/>
      <c r="DM2" s="1092"/>
      <c r="DN2" s="1092"/>
      <c r="DO2" s="1093"/>
      <c r="DP2" s="228"/>
      <c r="DQ2" s="1091" t="s">
        <v>368</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369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371</v>
      </c>
      <c r="B5" s="996"/>
      <c r="C5" s="996"/>
      <c r="D5" s="996"/>
      <c r="E5" s="996"/>
      <c r="F5" s="996"/>
      <c r="G5" s="996"/>
      <c r="H5" s="996"/>
      <c r="I5" s="996"/>
      <c r="J5" s="996"/>
      <c r="K5" s="996"/>
      <c r="L5" s="996"/>
      <c r="M5" s="996"/>
      <c r="N5" s="996"/>
      <c r="O5" s="996"/>
      <c r="P5" s="997"/>
      <c r="Q5" s="1001" t="s">
        <v>372</v>
      </c>
      <c r="R5" s="1002"/>
      <c r="S5" s="1002"/>
      <c r="T5" s="1002"/>
      <c r="U5" s="1003"/>
      <c r="V5" s="1001" t="s">
        <v>373</v>
      </c>
      <c r="W5" s="1002"/>
      <c r="X5" s="1002"/>
      <c r="Y5" s="1002"/>
      <c r="Z5" s="1003"/>
      <c r="AA5" s="1001" t="s">
        <v>374</v>
      </c>
      <c r="AB5" s="1002"/>
      <c r="AC5" s="1002"/>
      <c r="AD5" s="1002"/>
      <c r="AE5" s="1002"/>
      <c r="AF5" s="1094" t="s">
        <v>375</v>
      </c>
      <c r="AG5" s="1002"/>
      <c r="AH5" s="1002"/>
      <c r="AI5" s="1002"/>
      <c r="AJ5" s="1015"/>
      <c r="AK5" s="1002" t="s">
        <v>376</v>
      </c>
      <c r="AL5" s="1002"/>
      <c r="AM5" s="1002"/>
      <c r="AN5" s="1002"/>
      <c r="AO5" s="1003"/>
      <c r="AP5" s="1001" t="s">
        <v>377</v>
      </c>
      <c r="AQ5" s="1002"/>
      <c r="AR5" s="1002"/>
      <c r="AS5" s="1002"/>
      <c r="AT5" s="1003"/>
      <c r="AU5" s="1001" t="s">
        <v>378</v>
      </c>
      <c r="AV5" s="1002"/>
      <c r="AW5" s="1002"/>
      <c r="AX5" s="1002"/>
      <c r="AY5" s="1015"/>
      <c r="AZ5" s="232"/>
      <c r="BA5" s="232"/>
      <c r="BB5" s="232"/>
      <c r="BC5" s="232"/>
      <c r="BD5" s="232"/>
      <c r="BE5" s="233"/>
      <c r="BF5" s="233"/>
      <c r="BG5" s="233"/>
      <c r="BH5" s="233"/>
      <c r="BI5" s="233"/>
      <c r="BJ5" s="233"/>
      <c r="BK5" s="233"/>
      <c r="BL5" s="233"/>
      <c r="BM5" s="233"/>
      <c r="BN5" s="233"/>
      <c r="BO5" s="233"/>
      <c r="BP5" s="233"/>
      <c r="BQ5" s="995" t="s">
        <v>379</v>
      </c>
      <c r="BR5" s="996"/>
      <c r="BS5" s="996"/>
      <c r="BT5" s="996"/>
      <c r="BU5" s="996"/>
      <c r="BV5" s="996"/>
      <c r="BW5" s="996"/>
      <c r="BX5" s="996"/>
      <c r="BY5" s="996"/>
      <c r="BZ5" s="996"/>
      <c r="CA5" s="996"/>
      <c r="CB5" s="996"/>
      <c r="CC5" s="996"/>
      <c r="CD5" s="996"/>
      <c r="CE5" s="996"/>
      <c r="CF5" s="996"/>
      <c r="CG5" s="997"/>
      <c r="CH5" s="1001" t="s">
        <v>380</v>
      </c>
      <c r="CI5" s="1002"/>
      <c r="CJ5" s="1002"/>
      <c r="CK5" s="1002"/>
      <c r="CL5" s="1003"/>
      <c r="CM5" s="1001" t="s">
        <v>381</v>
      </c>
      <c r="CN5" s="1002"/>
      <c r="CO5" s="1002"/>
      <c r="CP5" s="1002"/>
      <c r="CQ5" s="1003"/>
      <c r="CR5" s="1001" t="s">
        <v>382</v>
      </c>
      <c r="CS5" s="1002"/>
      <c r="CT5" s="1002"/>
      <c r="CU5" s="1002"/>
      <c r="CV5" s="1003"/>
      <c r="CW5" s="1001" t="s">
        <v>383</v>
      </c>
      <c r="CX5" s="1002"/>
      <c r="CY5" s="1002"/>
      <c r="CZ5" s="1002"/>
      <c r="DA5" s="1003"/>
      <c r="DB5" s="1001" t="s">
        <v>384</v>
      </c>
      <c r="DC5" s="1002"/>
      <c r="DD5" s="1002"/>
      <c r="DE5" s="1002"/>
      <c r="DF5" s="1003"/>
      <c r="DG5" s="1084" t="s">
        <v>385</v>
      </c>
      <c r="DH5" s="1085"/>
      <c r="DI5" s="1085"/>
      <c r="DJ5" s="1085"/>
      <c r="DK5" s="1086"/>
      <c r="DL5" s="1084" t="s">
        <v>386</v>
      </c>
      <c r="DM5" s="1085"/>
      <c r="DN5" s="1085"/>
      <c r="DO5" s="1085"/>
      <c r="DP5" s="1086"/>
      <c r="DQ5" s="1001" t="s">
        <v>387</v>
      </c>
      <c r="DR5" s="1002"/>
      <c r="DS5" s="1002"/>
      <c r="DT5" s="1002"/>
      <c r="DU5" s="1003"/>
      <c r="DV5" s="1001" t="s">
        <v>378</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388</v>
      </c>
      <c r="C7" s="1048"/>
      <c r="D7" s="1048"/>
      <c r="E7" s="1048"/>
      <c r="F7" s="1048"/>
      <c r="G7" s="1048"/>
      <c r="H7" s="1048"/>
      <c r="I7" s="1048"/>
      <c r="J7" s="1048"/>
      <c r="K7" s="1048"/>
      <c r="L7" s="1048"/>
      <c r="M7" s="1048"/>
      <c r="N7" s="1048"/>
      <c r="O7" s="1048"/>
      <c r="P7" s="1049"/>
      <c r="Q7" s="1102">
        <v>61467</v>
      </c>
      <c r="R7" s="1103"/>
      <c r="S7" s="1103"/>
      <c r="T7" s="1103"/>
      <c r="U7" s="1103"/>
      <c r="V7" s="1103">
        <v>60372</v>
      </c>
      <c r="W7" s="1103"/>
      <c r="X7" s="1103"/>
      <c r="Y7" s="1103"/>
      <c r="Z7" s="1103"/>
      <c r="AA7" s="1103">
        <v>1095</v>
      </c>
      <c r="AB7" s="1103"/>
      <c r="AC7" s="1103"/>
      <c r="AD7" s="1103"/>
      <c r="AE7" s="1104"/>
      <c r="AF7" s="1105">
        <v>696</v>
      </c>
      <c r="AG7" s="1106"/>
      <c r="AH7" s="1106"/>
      <c r="AI7" s="1106"/>
      <c r="AJ7" s="1107"/>
      <c r="AK7" s="1108">
        <v>2292</v>
      </c>
      <c r="AL7" s="1109"/>
      <c r="AM7" s="1109"/>
      <c r="AN7" s="1109"/>
      <c r="AO7" s="1109"/>
      <c r="AP7" s="1109">
        <v>37318</v>
      </c>
      <c r="AQ7" s="1109"/>
      <c r="AR7" s="1109"/>
      <c r="AS7" s="1109"/>
      <c r="AT7" s="1109"/>
      <c r="AU7" s="1110" t="s">
        <v>590</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606</v>
      </c>
      <c r="BT7" s="1100"/>
      <c r="BU7" s="1100"/>
      <c r="BV7" s="1100"/>
      <c r="BW7" s="1100"/>
      <c r="BX7" s="1100"/>
      <c r="BY7" s="1100"/>
      <c r="BZ7" s="1100"/>
      <c r="CA7" s="1100"/>
      <c r="CB7" s="1100"/>
      <c r="CC7" s="1100"/>
      <c r="CD7" s="1100"/>
      <c r="CE7" s="1100"/>
      <c r="CF7" s="1100"/>
      <c r="CG7" s="1112"/>
      <c r="CH7" s="1096">
        <v>-7</v>
      </c>
      <c r="CI7" s="1097"/>
      <c r="CJ7" s="1097"/>
      <c r="CK7" s="1097"/>
      <c r="CL7" s="1098"/>
      <c r="CM7" s="1096">
        <v>215</v>
      </c>
      <c r="CN7" s="1097"/>
      <c r="CO7" s="1097"/>
      <c r="CP7" s="1097"/>
      <c r="CQ7" s="1098"/>
      <c r="CR7" s="1096">
        <v>4</v>
      </c>
      <c r="CS7" s="1097"/>
      <c r="CT7" s="1097"/>
      <c r="CU7" s="1097"/>
      <c r="CV7" s="1098"/>
      <c r="CW7" s="1096" t="s">
        <v>525</v>
      </c>
      <c r="CX7" s="1097"/>
      <c r="CY7" s="1097"/>
      <c r="CZ7" s="1097"/>
      <c r="DA7" s="1098"/>
      <c r="DB7" s="1096" t="s">
        <v>525</v>
      </c>
      <c r="DC7" s="1097"/>
      <c r="DD7" s="1097"/>
      <c r="DE7" s="1097"/>
      <c r="DF7" s="1098"/>
      <c r="DG7" s="1096" t="s">
        <v>525</v>
      </c>
      <c r="DH7" s="1097"/>
      <c r="DI7" s="1097"/>
      <c r="DJ7" s="1097"/>
      <c r="DK7" s="1098"/>
      <c r="DL7" s="1096" t="s">
        <v>525</v>
      </c>
      <c r="DM7" s="1097"/>
      <c r="DN7" s="1097"/>
      <c r="DO7" s="1097"/>
      <c r="DP7" s="1098"/>
      <c r="DQ7" s="1096" t="s">
        <v>525</v>
      </c>
      <c r="DR7" s="1097"/>
      <c r="DS7" s="1097"/>
      <c r="DT7" s="1097"/>
      <c r="DU7" s="1098"/>
      <c r="DV7" s="1099"/>
      <c r="DW7" s="1100"/>
      <c r="DX7" s="1100"/>
      <c r="DY7" s="1100"/>
      <c r="DZ7" s="1101"/>
      <c r="EA7" s="234"/>
    </row>
    <row r="8" spans="1:131" s="235" customFormat="1" ht="26.25" customHeight="1" x14ac:dyDescent="0.2">
      <c r="A8" s="238">
        <v>2</v>
      </c>
      <c r="B8" s="1030" t="s">
        <v>389</v>
      </c>
      <c r="C8" s="1031"/>
      <c r="D8" s="1031"/>
      <c r="E8" s="1031"/>
      <c r="F8" s="1031"/>
      <c r="G8" s="1031"/>
      <c r="H8" s="1031"/>
      <c r="I8" s="1031"/>
      <c r="J8" s="1031"/>
      <c r="K8" s="1031"/>
      <c r="L8" s="1031"/>
      <c r="M8" s="1031"/>
      <c r="N8" s="1031"/>
      <c r="O8" s="1031"/>
      <c r="P8" s="1032"/>
      <c r="Q8" s="1038" t="s">
        <v>525</v>
      </c>
      <c r="R8" s="1039"/>
      <c r="S8" s="1039"/>
      <c r="T8" s="1039"/>
      <c r="U8" s="1039"/>
      <c r="V8" s="1039" t="s">
        <v>525</v>
      </c>
      <c r="W8" s="1039"/>
      <c r="X8" s="1039"/>
      <c r="Y8" s="1039"/>
      <c r="Z8" s="1039"/>
      <c r="AA8" s="1039" t="s">
        <v>525</v>
      </c>
      <c r="AB8" s="1039"/>
      <c r="AC8" s="1039"/>
      <c r="AD8" s="1039"/>
      <c r="AE8" s="1040"/>
      <c r="AF8" s="1035" t="s">
        <v>390</v>
      </c>
      <c r="AG8" s="1036"/>
      <c r="AH8" s="1036"/>
      <c r="AI8" s="1036"/>
      <c r="AJ8" s="1037"/>
      <c r="AK8" s="1080" t="s">
        <v>525</v>
      </c>
      <c r="AL8" s="1081"/>
      <c r="AM8" s="1081"/>
      <c r="AN8" s="1081"/>
      <c r="AO8" s="1081"/>
      <c r="AP8" s="1081" t="s">
        <v>525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607</v>
      </c>
      <c r="BT8" s="993"/>
      <c r="BU8" s="993"/>
      <c r="BV8" s="993"/>
      <c r="BW8" s="993"/>
      <c r="BX8" s="993"/>
      <c r="BY8" s="993"/>
      <c r="BZ8" s="993"/>
      <c r="CA8" s="993"/>
      <c r="CB8" s="993"/>
      <c r="CC8" s="993"/>
      <c r="CD8" s="993"/>
      <c r="CE8" s="993"/>
      <c r="CF8" s="993"/>
      <c r="CG8" s="1014"/>
      <c r="CH8" s="989">
        <v>0</v>
      </c>
      <c r="CI8" s="990"/>
      <c r="CJ8" s="990"/>
      <c r="CK8" s="990"/>
      <c r="CL8" s="991"/>
      <c r="CM8" s="989">
        <v>50</v>
      </c>
      <c r="CN8" s="990"/>
      <c r="CO8" s="990"/>
      <c r="CP8" s="990"/>
      <c r="CQ8" s="991"/>
      <c r="CR8" s="989">
        <v>17</v>
      </c>
      <c r="CS8" s="990"/>
      <c r="CT8" s="990"/>
      <c r="CU8" s="990"/>
      <c r="CV8" s="991"/>
      <c r="CW8" s="989">
        <v>5</v>
      </c>
      <c r="CX8" s="990"/>
      <c r="CY8" s="990"/>
      <c r="CZ8" s="990"/>
      <c r="DA8" s="991"/>
      <c r="DB8" s="989" t="s">
        <v>525</v>
      </c>
      <c r="DC8" s="990"/>
      <c r="DD8" s="990"/>
      <c r="DE8" s="990"/>
      <c r="DF8" s="991"/>
      <c r="DG8" s="989" t="s">
        <v>525</v>
      </c>
      <c r="DH8" s="990"/>
      <c r="DI8" s="990"/>
      <c r="DJ8" s="990"/>
      <c r="DK8" s="991"/>
      <c r="DL8" s="989" t="s">
        <v>525</v>
      </c>
      <c r="DM8" s="990"/>
      <c r="DN8" s="990"/>
      <c r="DO8" s="990"/>
      <c r="DP8" s="991"/>
      <c r="DQ8" s="989" t="s">
        <v>525</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608</v>
      </c>
      <c r="BT9" s="993"/>
      <c r="BU9" s="993"/>
      <c r="BV9" s="993"/>
      <c r="BW9" s="993"/>
      <c r="BX9" s="993"/>
      <c r="BY9" s="993"/>
      <c r="BZ9" s="993"/>
      <c r="CA9" s="993"/>
      <c r="CB9" s="993"/>
      <c r="CC9" s="993"/>
      <c r="CD9" s="993"/>
      <c r="CE9" s="993"/>
      <c r="CF9" s="993"/>
      <c r="CG9" s="1014"/>
      <c r="CH9" s="989">
        <v>-1</v>
      </c>
      <c r="CI9" s="990"/>
      <c r="CJ9" s="990"/>
      <c r="CK9" s="990"/>
      <c r="CL9" s="991"/>
      <c r="CM9" s="989">
        <v>50</v>
      </c>
      <c r="CN9" s="990"/>
      <c r="CO9" s="990"/>
      <c r="CP9" s="990"/>
      <c r="CQ9" s="991"/>
      <c r="CR9" s="989">
        <v>3</v>
      </c>
      <c r="CS9" s="990"/>
      <c r="CT9" s="990"/>
      <c r="CU9" s="990"/>
      <c r="CV9" s="991"/>
      <c r="CW9" s="989" t="s">
        <v>525</v>
      </c>
      <c r="CX9" s="990"/>
      <c r="CY9" s="990"/>
      <c r="CZ9" s="990"/>
      <c r="DA9" s="991"/>
      <c r="DB9" s="989" t="s">
        <v>525</v>
      </c>
      <c r="DC9" s="990"/>
      <c r="DD9" s="990"/>
      <c r="DE9" s="990"/>
      <c r="DF9" s="991"/>
      <c r="DG9" s="989" t="s">
        <v>525</v>
      </c>
      <c r="DH9" s="990"/>
      <c r="DI9" s="990"/>
      <c r="DJ9" s="990"/>
      <c r="DK9" s="991"/>
      <c r="DL9" s="989" t="s">
        <v>525</v>
      </c>
      <c r="DM9" s="990"/>
      <c r="DN9" s="990"/>
      <c r="DO9" s="990"/>
      <c r="DP9" s="991"/>
      <c r="DQ9" s="989" t="s">
        <v>525</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609</v>
      </c>
      <c r="BT10" s="993"/>
      <c r="BU10" s="993"/>
      <c r="BV10" s="993"/>
      <c r="BW10" s="993"/>
      <c r="BX10" s="993"/>
      <c r="BY10" s="993"/>
      <c r="BZ10" s="993"/>
      <c r="CA10" s="993"/>
      <c r="CB10" s="993"/>
      <c r="CC10" s="993"/>
      <c r="CD10" s="993"/>
      <c r="CE10" s="993"/>
      <c r="CF10" s="993"/>
      <c r="CG10" s="1014"/>
      <c r="CH10" s="989">
        <v>23</v>
      </c>
      <c r="CI10" s="990"/>
      <c r="CJ10" s="990"/>
      <c r="CK10" s="990"/>
      <c r="CL10" s="991"/>
      <c r="CM10" s="989">
        <v>85</v>
      </c>
      <c r="CN10" s="990"/>
      <c r="CO10" s="990"/>
      <c r="CP10" s="990"/>
      <c r="CQ10" s="991"/>
      <c r="CR10" s="989">
        <v>0</v>
      </c>
      <c r="CS10" s="990"/>
      <c r="CT10" s="990"/>
      <c r="CU10" s="990"/>
      <c r="CV10" s="991"/>
      <c r="CW10" s="989" t="s">
        <v>525</v>
      </c>
      <c r="CX10" s="990"/>
      <c r="CY10" s="990"/>
      <c r="CZ10" s="990"/>
      <c r="DA10" s="991"/>
      <c r="DB10" s="989" t="s">
        <v>525</v>
      </c>
      <c r="DC10" s="990"/>
      <c r="DD10" s="990"/>
      <c r="DE10" s="990"/>
      <c r="DF10" s="991"/>
      <c r="DG10" s="989" t="s">
        <v>525</v>
      </c>
      <c r="DH10" s="990"/>
      <c r="DI10" s="990"/>
      <c r="DJ10" s="990"/>
      <c r="DK10" s="991"/>
      <c r="DL10" s="989" t="s">
        <v>525</v>
      </c>
      <c r="DM10" s="990"/>
      <c r="DN10" s="990"/>
      <c r="DO10" s="990"/>
      <c r="DP10" s="991"/>
      <c r="DQ10" s="989" t="s">
        <v>525</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391</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392</v>
      </c>
      <c r="B23" s="937" t="s">
        <v>393</v>
      </c>
      <c r="C23" s="938"/>
      <c r="D23" s="938"/>
      <c r="E23" s="938"/>
      <c r="F23" s="938"/>
      <c r="G23" s="938"/>
      <c r="H23" s="938"/>
      <c r="I23" s="938"/>
      <c r="J23" s="938"/>
      <c r="K23" s="938"/>
      <c r="L23" s="938"/>
      <c r="M23" s="938"/>
      <c r="N23" s="938"/>
      <c r="O23" s="938"/>
      <c r="P23" s="948"/>
      <c r="Q23" s="1067">
        <v>61467</v>
      </c>
      <c r="R23" s="1061"/>
      <c r="S23" s="1061"/>
      <c r="T23" s="1061"/>
      <c r="U23" s="1061"/>
      <c r="V23" s="1061">
        <v>60372</v>
      </c>
      <c r="W23" s="1061"/>
      <c r="X23" s="1061"/>
      <c r="Y23" s="1061"/>
      <c r="Z23" s="1061"/>
      <c r="AA23" s="1061">
        <v>1095</v>
      </c>
      <c r="AB23" s="1061"/>
      <c r="AC23" s="1061"/>
      <c r="AD23" s="1061"/>
      <c r="AE23" s="1068"/>
      <c r="AF23" s="1069">
        <v>696</v>
      </c>
      <c r="AG23" s="1061"/>
      <c r="AH23" s="1061"/>
      <c r="AI23" s="1061"/>
      <c r="AJ23" s="1070"/>
      <c r="AK23" s="1071"/>
      <c r="AL23" s="1072"/>
      <c r="AM23" s="1072"/>
      <c r="AN23" s="1072"/>
      <c r="AO23" s="1072"/>
      <c r="AP23" s="1061">
        <v>37318</v>
      </c>
      <c r="AQ23" s="1061"/>
      <c r="AR23" s="1061"/>
      <c r="AS23" s="1061"/>
      <c r="AT23" s="1061"/>
      <c r="AU23" s="1062"/>
      <c r="AV23" s="1062"/>
      <c r="AW23" s="1062"/>
      <c r="AX23" s="1062"/>
      <c r="AY23" s="1063"/>
      <c r="AZ23" s="1064" t="s">
        <v>394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371</v>
      </c>
      <c r="B26" s="996"/>
      <c r="C26" s="996"/>
      <c r="D26" s="996"/>
      <c r="E26" s="996"/>
      <c r="F26" s="996"/>
      <c r="G26" s="996"/>
      <c r="H26" s="996"/>
      <c r="I26" s="996"/>
      <c r="J26" s="996"/>
      <c r="K26" s="996"/>
      <c r="L26" s="996"/>
      <c r="M26" s="996"/>
      <c r="N26" s="996"/>
      <c r="O26" s="996"/>
      <c r="P26" s="997"/>
      <c r="Q26" s="1001" t="s">
        <v>397</v>
      </c>
      <c r="R26" s="1002"/>
      <c r="S26" s="1002"/>
      <c r="T26" s="1002"/>
      <c r="U26" s="1003"/>
      <c r="V26" s="1001" t="s">
        <v>398</v>
      </c>
      <c r="W26" s="1002"/>
      <c r="X26" s="1002"/>
      <c r="Y26" s="1002"/>
      <c r="Z26" s="1003"/>
      <c r="AA26" s="1001" t="s">
        <v>399</v>
      </c>
      <c r="AB26" s="1002"/>
      <c r="AC26" s="1002"/>
      <c r="AD26" s="1002"/>
      <c r="AE26" s="1002"/>
      <c r="AF26" s="1055" t="s">
        <v>400</v>
      </c>
      <c r="AG26" s="1008"/>
      <c r="AH26" s="1008"/>
      <c r="AI26" s="1008"/>
      <c r="AJ26" s="1056"/>
      <c r="AK26" s="1002" t="s">
        <v>401</v>
      </c>
      <c r="AL26" s="1002"/>
      <c r="AM26" s="1002"/>
      <c r="AN26" s="1002"/>
      <c r="AO26" s="1003"/>
      <c r="AP26" s="1001" t="s">
        <v>402</v>
      </c>
      <c r="AQ26" s="1002"/>
      <c r="AR26" s="1002"/>
      <c r="AS26" s="1002"/>
      <c r="AT26" s="1003"/>
      <c r="AU26" s="1001" t="s">
        <v>403</v>
      </c>
      <c r="AV26" s="1002"/>
      <c r="AW26" s="1002"/>
      <c r="AX26" s="1002"/>
      <c r="AY26" s="1003"/>
      <c r="AZ26" s="1001" t="s">
        <v>404</v>
      </c>
      <c r="BA26" s="1002"/>
      <c r="BB26" s="1002"/>
      <c r="BC26" s="1002"/>
      <c r="BD26" s="1003"/>
      <c r="BE26" s="1001" t="s">
        <v>378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405</v>
      </c>
      <c r="C28" s="1048"/>
      <c r="D28" s="1048"/>
      <c r="E28" s="1048"/>
      <c r="F28" s="1048"/>
      <c r="G28" s="1048"/>
      <c r="H28" s="1048"/>
      <c r="I28" s="1048"/>
      <c r="J28" s="1048"/>
      <c r="K28" s="1048"/>
      <c r="L28" s="1048"/>
      <c r="M28" s="1048"/>
      <c r="N28" s="1048"/>
      <c r="O28" s="1048"/>
      <c r="P28" s="1049"/>
      <c r="Q28" s="1050">
        <v>13724</v>
      </c>
      <c r="R28" s="1051"/>
      <c r="S28" s="1051"/>
      <c r="T28" s="1051"/>
      <c r="U28" s="1051"/>
      <c r="V28" s="1051">
        <v>13223</v>
      </c>
      <c r="W28" s="1051"/>
      <c r="X28" s="1051"/>
      <c r="Y28" s="1051"/>
      <c r="Z28" s="1051"/>
      <c r="AA28" s="1051">
        <v>501</v>
      </c>
      <c r="AB28" s="1051"/>
      <c r="AC28" s="1051"/>
      <c r="AD28" s="1051"/>
      <c r="AE28" s="1052"/>
      <c r="AF28" s="1053">
        <v>501</v>
      </c>
      <c r="AG28" s="1051"/>
      <c r="AH28" s="1051"/>
      <c r="AI28" s="1051"/>
      <c r="AJ28" s="1054"/>
      <c r="AK28" s="1042">
        <v>1283</v>
      </c>
      <c r="AL28" s="1043"/>
      <c r="AM28" s="1043"/>
      <c r="AN28" s="1043"/>
      <c r="AO28" s="1043"/>
      <c r="AP28" s="1043" t="s">
        <v>525</v>
      </c>
      <c r="AQ28" s="1043"/>
      <c r="AR28" s="1043"/>
      <c r="AS28" s="1043"/>
      <c r="AT28" s="1043"/>
      <c r="AU28" s="1043" t="s">
        <v>525</v>
      </c>
      <c r="AV28" s="1043"/>
      <c r="AW28" s="1043"/>
      <c r="AX28" s="1043"/>
      <c r="AY28" s="1043"/>
      <c r="AZ28" s="1044" t="s">
        <v>525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406</v>
      </c>
      <c r="C29" s="1031"/>
      <c r="D29" s="1031"/>
      <c r="E29" s="1031"/>
      <c r="F29" s="1031"/>
      <c r="G29" s="1031"/>
      <c r="H29" s="1031"/>
      <c r="I29" s="1031"/>
      <c r="J29" s="1031"/>
      <c r="K29" s="1031"/>
      <c r="L29" s="1031"/>
      <c r="M29" s="1031"/>
      <c r="N29" s="1031"/>
      <c r="O29" s="1031"/>
      <c r="P29" s="1032"/>
      <c r="Q29" s="1038">
        <v>13673</v>
      </c>
      <c r="R29" s="1039"/>
      <c r="S29" s="1039"/>
      <c r="T29" s="1039"/>
      <c r="U29" s="1039"/>
      <c r="V29" s="1039">
        <v>13208</v>
      </c>
      <c r="W29" s="1039"/>
      <c r="X29" s="1039"/>
      <c r="Y29" s="1039"/>
      <c r="Z29" s="1039"/>
      <c r="AA29" s="1039">
        <v>465</v>
      </c>
      <c r="AB29" s="1039"/>
      <c r="AC29" s="1039"/>
      <c r="AD29" s="1039"/>
      <c r="AE29" s="1040"/>
      <c r="AF29" s="1035">
        <v>465</v>
      </c>
      <c r="AG29" s="1036"/>
      <c r="AH29" s="1036"/>
      <c r="AI29" s="1036"/>
      <c r="AJ29" s="1037"/>
      <c r="AK29" s="980">
        <v>2071</v>
      </c>
      <c r="AL29" s="971"/>
      <c r="AM29" s="971"/>
      <c r="AN29" s="971"/>
      <c r="AO29" s="971"/>
      <c r="AP29" s="971" t="s">
        <v>525</v>
      </c>
      <c r="AQ29" s="971"/>
      <c r="AR29" s="971"/>
      <c r="AS29" s="971"/>
      <c r="AT29" s="971"/>
      <c r="AU29" s="971" t="s">
        <v>525</v>
      </c>
      <c r="AV29" s="971"/>
      <c r="AW29" s="971"/>
      <c r="AX29" s="971"/>
      <c r="AY29" s="971"/>
      <c r="AZ29" s="1041" t="s">
        <v>525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407</v>
      </c>
      <c r="C30" s="1031"/>
      <c r="D30" s="1031"/>
      <c r="E30" s="1031"/>
      <c r="F30" s="1031"/>
      <c r="G30" s="1031"/>
      <c r="H30" s="1031"/>
      <c r="I30" s="1031"/>
      <c r="J30" s="1031"/>
      <c r="K30" s="1031"/>
      <c r="L30" s="1031"/>
      <c r="M30" s="1031"/>
      <c r="N30" s="1031"/>
      <c r="O30" s="1031"/>
      <c r="P30" s="1032"/>
      <c r="Q30" s="1038">
        <v>2012</v>
      </c>
      <c r="R30" s="1039"/>
      <c r="S30" s="1039"/>
      <c r="T30" s="1039"/>
      <c r="U30" s="1039"/>
      <c r="V30" s="1039">
        <v>2002</v>
      </c>
      <c r="W30" s="1039"/>
      <c r="X30" s="1039"/>
      <c r="Y30" s="1039"/>
      <c r="Z30" s="1039"/>
      <c r="AA30" s="1039">
        <v>10</v>
      </c>
      <c r="AB30" s="1039"/>
      <c r="AC30" s="1039"/>
      <c r="AD30" s="1039"/>
      <c r="AE30" s="1040"/>
      <c r="AF30" s="1035">
        <v>10</v>
      </c>
      <c r="AG30" s="1036"/>
      <c r="AH30" s="1036"/>
      <c r="AI30" s="1036"/>
      <c r="AJ30" s="1037"/>
      <c r="AK30" s="980">
        <v>499</v>
      </c>
      <c r="AL30" s="971"/>
      <c r="AM30" s="971"/>
      <c r="AN30" s="971"/>
      <c r="AO30" s="971"/>
      <c r="AP30" s="971" t="s">
        <v>525</v>
      </c>
      <c r="AQ30" s="971"/>
      <c r="AR30" s="971"/>
      <c r="AS30" s="971"/>
      <c r="AT30" s="971"/>
      <c r="AU30" s="971" t="s">
        <v>525</v>
      </c>
      <c r="AV30" s="971"/>
      <c r="AW30" s="971"/>
      <c r="AX30" s="971"/>
      <c r="AY30" s="971"/>
      <c r="AZ30" s="1041" t="s">
        <v>525</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408</v>
      </c>
      <c r="C31" s="1031"/>
      <c r="D31" s="1031"/>
      <c r="E31" s="1031"/>
      <c r="F31" s="1031"/>
      <c r="G31" s="1031"/>
      <c r="H31" s="1031"/>
      <c r="I31" s="1031"/>
      <c r="J31" s="1031"/>
      <c r="K31" s="1031"/>
      <c r="L31" s="1031"/>
      <c r="M31" s="1031"/>
      <c r="N31" s="1031"/>
      <c r="O31" s="1031"/>
      <c r="P31" s="1032"/>
      <c r="Q31" s="1038">
        <v>36406</v>
      </c>
      <c r="R31" s="1039"/>
      <c r="S31" s="1039"/>
      <c r="T31" s="1039"/>
      <c r="U31" s="1039"/>
      <c r="V31" s="1039">
        <v>36306</v>
      </c>
      <c r="W31" s="1039"/>
      <c r="X31" s="1039"/>
      <c r="Y31" s="1039"/>
      <c r="Z31" s="1039"/>
      <c r="AA31" s="1039">
        <v>100</v>
      </c>
      <c r="AB31" s="1039"/>
      <c r="AC31" s="1039"/>
      <c r="AD31" s="1039"/>
      <c r="AE31" s="1040"/>
      <c r="AF31" s="1035">
        <v>100</v>
      </c>
      <c r="AG31" s="1036"/>
      <c r="AH31" s="1036"/>
      <c r="AI31" s="1036"/>
      <c r="AJ31" s="1037"/>
      <c r="AK31" s="980">
        <v>6</v>
      </c>
      <c r="AL31" s="971"/>
      <c r="AM31" s="971"/>
      <c r="AN31" s="971"/>
      <c r="AO31" s="971"/>
      <c r="AP31" s="971" t="s">
        <v>525</v>
      </c>
      <c r="AQ31" s="971"/>
      <c r="AR31" s="971"/>
      <c r="AS31" s="971"/>
      <c r="AT31" s="971"/>
      <c r="AU31" s="971" t="s">
        <v>525</v>
      </c>
      <c r="AV31" s="971"/>
      <c r="AW31" s="971"/>
      <c r="AX31" s="971"/>
      <c r="AY31" s="971"/>
      <c r="AZ31" s="1041" t="s">
        <v>525</v>
      </c>
      <c r="BA31" s="1041"/>
      <c r="BB31" s="1041"/>
      <c r="BC31" s="1041"/>
      <c r="BD31" s="1041"/>
      <c r="BE31" s="972" t="s">
        <v>591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409</v>
      </c>
      <c r="C32" s="1031"/>
      <c r="D32" s="1031"/>
      <c r="E32" s="1031"/>
      <c r="F32" s="1031"/>
      <c r="G32" s="1031"/>
      <c r="H32" s="1031"/>
      <c r="I32" s="1031"/>
      <c r="J32" s="1031"/>
      <c r="K32" s="1031"/>
      <c r="L32" s="1031"/>
      <c r="M32" s="1031"/>
      <c r="N32" s="1031"/>
      <c r="O32" s="1031"/>
      <c r="P32" s="1032"/>
      <c r="Q32" s="1038">
        <v>2270</v>
      </c>
      <c r="R32" s="1039"/>
      <c r="S32" s="1039"/>
      <c r="T32" s="1039"/>
      <c r="U32" s="1039"/>
      <c r="V32" s="1039">
        <v>2093</v>
      </c>
      <c r="W32" s="1039"/>
      <c r="X32" s="1039"/>
      <c r="Y32" s="1039"/>
      <c r="Z32" s="1039"/>
      <c r="AA32" s="1039">
        <v>177</v>
      </c>
      <c r="AB32" s="1039"/>
      <c r="AC32" s="1039"/>
      <c r="AD32" s="1039"/>
      <c r="AE32" s="1040"/>
      <c r="AF32" s="1035">
        <v>1465</v>
      </c>
      <c r="AG32" s="1036"/>
      <c r="AH32" s="1036"/>
      <c r="AI32" s="1036"/>
      <c r="AJ32" s="1037"/>
      <c r="AK32" s="980">
        <v>14</v>
      </c>
      <c r="AL32" s="971"/>
      <c r="AM32" s="971"/>
      <c r="AN32" s="971"/>
      <c r="AO32" s="971"/>
      <c r="AP32" s="971">
        <v>3013</v>
      </c>
      <c r="AQ32" s="971"/>
      <c r="AR32" s="971"/>
      <c r="AS32" s="971"/>
      <c r="AT32" s="971"/>
      <c r="AU32" s="971">
        <v>9</v>
      </c>
      <c r="AV32" s="971"/>
      <c r="AW32" s="971"/>
      <c r="AX32" s="971"/>
      <c r="AY32" s="971"/>
      <c r="AZ32" s="1041" t="s">
        <v>525</v>
      </c>
      <c r="BA32" s="1041"/>
      <c r="BB32" s="1041"/>
      <c r="BC32" s="1041"/>
      <c r="BD32" s="1041"/>
      <c r="BE32" s="972" t="s">
        <v>410</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411</v>
      </c>
      <c r="C33" s="1031"/>
      <c r="D33" s="1031"/>
      <c r="E33" s="1031"/>
      <c r="F33" s="1031"/>
      <c r="G33" s="1031"/>
      <c r="H33" s="1031"/>
      <c r="I33" s="1031"/>
      <c r="J33" s="1031"/>
      <c r="K33" s="1031"/>
      <c r="L33" s="1031"/>
      <c r="M33" s="1031"/>
      <c r="N33" s="1031"/>
      <c r="O33" s="1031"/>
      <c r="P33" s="1032"/>
      <c r="Q33" s="1038">
        <v>1847</v>
      </c>
      <c r="R33" s="1039"/>
      <c r="S33" s="1039"/>
      <c r="T33" s="1039"/>
      <c r="U33" s="1039"/>
      <c r="V33" s="1039">
        <v>2066</v>
      </c>
      <c r="W33" s="1039"/>
      <c r="X33" s="1039"/>
      <c r="Y33" s="1039"/>
      <c r="Z33" s="1039"/>
      <c r="AA33" s="1039">
        <v>-219</v>
      </c>
      <c r="AB33" s="1039"/>
      <c r="AC33" s="1039"/>
      <c r="AD33" s="1039"/>
      <c r="AE33" s="1040"/>
      <c r="AF33" s="1035">
        <v>72</v>
      </c>
      <c r="AG33" s="1036"/>
      <c r="AH33" s="1036"/>
      <c r="AI33" s="1036"/>
      <c r="AJ33" s="1037"/>
      <c r="AK33" s="980">
        <v>254</v>
      </c>
      <c r="AL33" s="971"/>
      <c r="AM33" s="971"/>
      <c r="AN33" s="971"/>
      <c r="AO33" s="971"/>
      <c r="AP33" s="971">
        <v>9236</v>
      </c>
      <c r="AQ33" s="971"/>
      <c r="AR33" s="971"/>
      <c r="AS33" s="971"/>
      <c r="AT33" s="971"/>
      <c r="AU33" s="971">
        <v>2069</v>
      </c>
      <c r="AV33" s="971"/>
      <c r="AW33" s="971"/>
      <c r="AX33" s="971"/>
      <c r="AY33" s="971"/>
      <c r="AZ33" s="1041" t="s">
        <v>525</v>
      </c>
      <c r="BA33" s="1041"/>
      <c r="BB33" s="1041"/>
      <c r="BC33" s="1041"/>
      <c r="BD33" s="1041"/>
      <c r="BE33" s="972" t="s">
        <v>410</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412</v>
      </c>
      <c r="C34" s="1031"/>
      <c r="D34" s="1031"/>
      <c r="E34" s="1031"/>
      <c r="F34" s="1031"/>
      <c r="G34" s="1031"/>
      <c r="H34" s="1031"/>
      <c r="I34" s="1031"/>
      <c r="J34" s="1031"/>
      <c r="K34" s="1031"/>
      <c r="L34" s="1031"/>
      <c r="M34" s="1031"/>
      <c r="N34" s="1031"/>
      <c r="O34" s="1031"/>
      <c r="P34" s="1032"/>
      <c r="Q34" s="1038">
        <v>40</v>
      </c>
      <c r="R34" s="1039"/>
      <c r="S34" s="1039"/>
      <c r="T34" s="1039"/>
      <c r="U34" s="1039"/>
      <c r="V34" s="1039">
        <v>40</v>
      </c>
      <c r="W34" s="1039"/>
      <c r="X34" s="1039"/>
      <c r="Y34" s="1039"/>
      <c r="Z34" s="1039"/>
      <c r="AA34" s="1039" t="s">
        <v>592</v>
      </c>
      <c r="AB34" s="1039"/>
      <c r="AC34" s="1039"/>
      <c r="AD34" s="1039"/>
      <c r="AE34" s="1040"/>
      <c r="AF34" s="1035" t="s">
        <v>413</v>
      </c>
      <c r="AG34" s="1036"/>
      <c r="AH34" s="1036"/>
      <c r="AI34" s="1036"/>
      <c r="AJ34" s="1037"/>
      <c r="AK34" s="980">
        <v>6</v>
      </c>
      <c r="AL34" s="971"/>
      <c r="AM34" s="971"/>
      <c r="AN34" s="971"/>
      <c r="AO34" s="971"/>
      <c r="AP34" s="971" t="s">
        <v>592</v>
      </c>
      <c r="AQ34" s="971"/>
      <c r="AR34" s="971"/>
      <c r="AS34" s="971"/>
      <c r="AT34" s="971"/>
      <c r="AU34" s="971" t="s">
        <v>592</v>
      </c>
      <c r="AV34" s="971"/>
      <c r="AW34" s="971"/>
      <c r="AX34" s="971"/>
      <c r="AY34" s="971"/>
      <c r="AZ34" s="1041" t="s">
        <v>525</v>
      </c>
      <c r="BA34" s="1041"/>
      <c r="BB34" s="1041"/>
      <c r="BC34" s="1041"/>
      <c r="BD34" s="1041"/>
      <c r="BE34" s="972" t="s">
        <v>414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392</v>
      </c>
      <c r="B63" s="937" t="s">
        <v>416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2614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419</v>
      </c>
      <c r="B66" s="996"/>
      <c r="C66" s="996"/>
      <c r="D66" s="996"/>
      <c r="E66" s="996"/>
      <c r="F66" s="996"/>
      <c r="G66" s="996"/>
      <c r="H66" s="996"/>
      <c r="I66" s="996"/>
      <c r="J66" s="996"/>
      <c r="K66" s="996"/>
      <c r="L66" s="996"/>
      <c r="M66" s="996"/>
      <c r="N66" s="996"/>
      <c r="O66" s="996"/>
      <c r="P66" s="997"/>
      <c r="Q66" s="1001" t="s">
        <v>420</v>
      </c>
      <c r="R66" s="1002"/>
      <c r="S66" s="1002"/>
      <c r="T66" s="1002"/>
      <c r="U66" s="1003"/>
      <c r="V66" s="1001" t="s">
        <v>421</v>
      </c>
      <c r="W66" s="1002"/>
      <c r="X66" s="1002"/>
      <c r="Y66" s="1002"/>
      <c r="Z66" s="1003"/>
      <c r="AA66" s="1001" t="s">
        <v>422</v>
      </c>
      <c r="AB66" s="1002"/>
      <c r="AC66" s="1002"/>
      <c r="AD66" s="1002"/>
      <c r="AE66" s="1003"/>
      <c r="AF66" s="1007" t="s">
        <v>423</v>
      </c>
      <c r="AG66" s="1008"/>
      <c r="AH66" s="1008"/>
      <c r="AI66" s="1008"/>
      <c r="AJ66" s="1009"/>
      <c r="AK66" s="1001" t="s">
        <v>424</v>
      </c>
      <c r="AL66" s="996"/>
      <c r="AM66" s="996"/>
      <c r="AN66" s="996"/>
      <c r="AO66" s="997"/>
      <c r="AP66" s="1001" t="s">
        <v>425</v>
      </c>
      <c r="AQ66" s="1002"/>
      <c r="AR66" s="1002"/>
      <c r="AS66" s="1002"/>
      <c r="AT66" s="1003"/>
      <c r="AU66" s="1001" t="s">
        <v>426</v>
      </c>
      <c r="AV66" s="1002"/>
      <c r="AW66" s="1002"/>
      <c r="AX66" s="1002"/>
      <c r="AY66" s="1003"/>
      <c r="AZ66" s="1001" t="s">
        <v>378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593</v>
      </c>
      <c r="C68" s="986"/>
      <c r="D68" s="986"/>
      <c r="E68" s="986"/>
      <c r="F68" s="986"/>
      <c r="G68" s="986"/>
      <c r="H68" s="986"/>
      <c r="I68" s="986"/>
      <c r="J68" s="986"/>
      <c r="K68" s="986"/>
      <c r="L68" s="986"/>
      <c r="M68" s="986"/>
      <c r="N68" s="986"/>
      <c r="O68" s="986"/>
      <c r="P68" s="987"/>
      <c r="Q68" s="988">
        <v>62</v>
      </c>
      <c r="R68" s="982"/>
      <c r="S68" s="982"/>
      <c r="T68" s="982"/>
      <c r="U68" s="982"/>
      <c r="V68" s="982">
        <v>57</v>
      </c>
      <c r="W68" s="982"/>
      <c r="X68" s="982"/>
      <c r="Y68" s="982"/>
      <c r="Z68" s="982"/>
      <c r="AA68" s="982">
        <v>5</v>
      </c>
      <c r="AB68" s="982"/>
      <c r="AC68" s="982"/>
      <c r="AD68" s="982"/>
      <c r="AE68" s="982"/>
      <c r="AF68" s="982">
        <v>5</v>
      </c>
      <c r="AG68" s="982"/>
      <c r="AH68" s="982"/>
      <c r="AI68" s="982"/>
      <c r="AJ68" s="982"/>
      <c r="AK68" s="982" t="s">
        <v>602</v>
      </c>
      <c r="AL68" s="982"/>
      <c r="AM68" s="982"/>
      <c r="AN68" s="982"/>
      <c r="AO68" s="982"/>
      <c r="AP68" s="982" t="s">
        <v>602</v>
      </c>
      <c r="AQ68" s="982"/>
      <c r="AR68" s="982"/>
      <c r="AS68" s="982"/>
      <c r="AT68" s="982"/>
      <c r="AU68" s="982" t="s">
        <v>525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594</v>
      </c>
      <c r="C69" s="975"/>
      <c r="D69" s="975"/>
      <c r="E69" s="975"/>
      <c r="F69" s="975"/>
      <c r="G69" s="975"/>
      <c r="H69" s="975"/>
      <c r="I69" s="975"/>
      <c r="J69" s="975"/>
      <c r="K69" s="975"/>
      <c r="L69" s="975"/>
      <c r="M69" s="975"/>
      <c r="N69" s="975"/>
      <c r="O69" s="975"/>
      <c r="P69" s="976"/>
      <c r="Q69" s="977">
        <v>1124</v>
      </c>
      <c r="R69" s="971"/>
      <c r="S69" s="971"/>
      <c r="T69" s="971"/>
      <c r="U69" s="971"/>
      <c r="V69" s="971">
        <v>1124</v>
      </c>
      <c r="W69" s="971"/>
      <c r="X69" s="971"/>
      <c r="Y69" s="971"/>
      <c r="Z69" s="971"/>
      <c r="AA69" s="971" t="s">
        <v>602</v>
      </c>
      <c r="AB69" s="971"/>
      <c r="AC69" s="971"/>
      <c r="AD69" s="971"/>
      <c r="AE69" s="971"/>
      <c r="AF69" s="971" t="s">
        <v>602</v>
      </c>
      <c r="AG69" s="971"/>
      <c r="AH69" s="971"/>
      <c r="AI69" s="971"/>
      <c r="AJ69" s="971"/>
      <c r="AK69" s="971">
        <v>3</v>
      </c>
      <c r="AL69" s="971"/>
      <c r="AM69" s="971"/>
      <c r="AN69" s="971"/>
      <c r="AO69" s="971"/>
      <c r="AP69" s="971" t="s">
        <v>602</v>
      </c>
      <c r="AQ69" s="971"/>
      <c r="AR69" s="971"/>
      <c r="AS69" s="971"/>
      <c r="AT69" s="971"/>
      <c r="AU69" s="971" t="s">
        <v>525</v>
      </c>
      <c r="AV69" s="971"/>
      <c r="AW69" s="971"/>
      <c r="AX69" s="971"/>
      <c r="AY69" s="971"/>
      <c r="AZ69" s="972" t="s">
        <v>603</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595</v>
      </c>
      <c r="C70" s="975"/>
      <c r="D70" s="975"/>
      <c r="E70" s="975"/>
      <c r="F70" s="975"/>
      <c r="G70" s="975"/>
      <c r="H70" s="975"/>
      <c r="I70" s="975"/>
      <c r="J70" s="975"/>
      <c r="K70" s="975"/>
      <c r="L70" s="975"/>
      <c r="M70" s="975"/>
      <c r="N70" s="975"/>
      <c r="O70" s="975"/>
      <c r="P70" s="976"/>
      <c r="Q70" s="977">
        <v>154</v>
      </c>
      <c r="R70" s="971"/>
      <c r="S70" s="971"/>
      <c r="T70" s="971"/>
      <c r="U70" s="971"/>
      <c r="V70" s="971">
        <v>154</v>
      </c>
      <c r="W70" s="971"/>
      <c r="X70" s="971"/>
      <c r="Y70" s="971"/>
      <c r="Z70" s="971"/>
      <c r="AA70" s="971" t="s">
        <v>602</v>
      </c>
      <c r="AB70" s="971"/>
      <c r="AC70" s="971"/>
      <c r="AD70" s="971"/>
      <c r="AE70" s="971"/>
      <c r="AF70" s="971" t="s">
        <v>602</v>
      </c>
      <c r="AG70" s="971"/>
      <c r="AH70" s="971"/>
      <c r="AI70" s="971"/>
      <c r="AJ70" s="971"/>
      <c r="AK70" s="971">
        <v>127</v>
      </c>
      <c r="AL70" s="971"/>
      <c r="AM70" s="971"/>
      <c r="AN70" s="971"/>
      <c r="AO70" s="971"/>
      <c r="AP70" s="971">
        <v>1201</v>
      </c>
      <c r="AQ70" s="971"/>
      <c r="AR70" s="971"/>
      <c r="AS70" s="971"/>
      <c r="AT70" s="971"/>
      <c r="AU70" s="971">
        <v>773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596</v>
      </c>
      <c r="C71" s="975"/>
      <c r="D71" s="975"/>
      <c r="E71" s="975"/>
      <c r="F71" s="975"/>
      <c r="G71" s="975"/>
      <c r="H71" s="975"/>
      <c r="I71" s="975"/>
      <c r="J71" s="975"/>
      <c r="K71" s="975"/>
      <c r="L71" s="975"/>
      <c r="M71" s="975"/>
      <c r="N71" s="975"/>
      <c r="O71" s="975"/>
      <c r="P71" s="976"/>
      <c r="Q71" s="977">
        <v>1221</v>
      </c>
      <c r="R71" s="971"/>
      <c r="S71" s="971"/>
      <c r="T71" s="971"/>
      <c r="U71" s="971"/>
      <c r="V71" s="971">
        <v>1221</v>
      </c>
      <c r="W71" s="971"/>
      <c r="X71" s="971"/>
      <c r="Y71" s="971"/>
      <c r="Z71" s="971"/>
      <c r="AA71" s="971" t="s">
        <v>602</v>
      </c>
      <c r="AB71" s="971"/>
      <c r="AC71" s="971"/>
      <c r="AD71" s="971"/>
      <c r="AE71" s="971"/>
      <c r="AF71" s="971" t="s">
        <v>602</v>
      </c>
      <c r="AG71" s="971"/>
      <c r="AH71" s="971"/>
      <c r="AI71" s="971"/>
      <c r="AJ71" s="971"/>
      <c r="AK71" s="971">
        <v>962</v>
      </c>
      <c r="AL71" s="971"/>
      <c r="AM71" s="971"/>
      <c r="AN71" s="971"/>
      <c r="AO71" s="971"/>
      <c r="AP71" s="971">
        <v>2591</v>
      </c>
      <c r="AQ71" s="971"/>
      <c r="AR71" s="971"/>
      <c r="AS71" s="971"/>
      <c r="AT71" s="971"/>
      <c r="AU71" s="971">
        <v>2022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597</v>
      </c>
      <c r="C72" s="975"/>
      <c r="D72" s="975"/>
      <c r="E72" s="975"/>
      <c r="F72" s="975"/>
      <c r="G72" s="975"/>
      <c r="H72" s="975"/>
      <c r="I72" s="975"/>
      <c r="J72" s="975"/>
      <c r="K72" s="975"/>
      <c r="L72" s="975"/>
      <c r="M72" s="975"/>
      <c r="N72" s="975"/>
      <c r="O72" s="975"/>
      <c r="P72" s="976"/>
      <c r="Q72" s="977">
        <v>24</v>
      </c>
      <c r="R72" s="971"/>
      <c r="S72" s="971"/>
      <c r="T72" s="971"/>
      <c r="U72" s="971"/>
      <c r="V72" s="971">
        <v>24</v>
      </c>
      <c r="W72" s="971"/>
      <c r="X72" s="971"/>
      <c r="Y72" s="971"/>
      <c r="Z72" s="971"/>
      <c r="AA72" s="971" t="s">
        <v>602</v>
      </c>
      <c r="AB72" s="971"/>
      <c r="AC72" s="971"/>
      <c r="AD72" s="971"/>
      <c r="AE72" s="971"/>
      <c r="AF72" s="971" t="s">
        <v>602</v>
      </c>
      <c r="AG72" s="971"/>
      <c r="AH72" s="971"/>
      <c r="AI72" s="971"/>
      <c r="AJ72" s="971"/>
      <c r="AK72" s="971">
        <v>22</v>
      </c>
      <c r="AL72" s="971"/>
      <c r="AM72" s="971"/>
      <c r="AN72" s="971"/>
      <c r="AO72" s="971"/>
      <c r="AP72" s="971" t="s">
        <v>602</v>
      </c>
      <c r="AQ72" s="971"/>
      <c r="AR72" s="971"/>
      <c r="AS72" s="971"/>
      <c r="AT72" s="971"/>
      <c r="AU72" s="971" t="s">
        <v>602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598</v>
      </c>
      <c r="C73" s="975"/>
      <c r="D73" s="975"/>
      <c r="E73" s="975"/>
      <c r="F73" s="975"/>
      <c r="G73" s="975"/>
      <c r="H73" s="975"/>
      <c r="I73" s="975"/>
      <c r="J73" s="975"/>
      <c r="K73" s="975"/>
      <c r="L73" s="975"/>
      <c r="M73" s="975"/>
      <c r="N73" s="975"/>
      <c r="O73" s="975"/>
      <c r="P73" s="976"/>
      <c r="Q73" s="977">
        <v>1410</v>
      </c>
      <c r="R73" s="971"/>
      <c r="S73" s="971"/>
      <c r="T73" s="971"/>
      <c r="U73" s="971"/>
      <c r="V73" s="971">
        <v>1410</v>
      </c>
      <c r="W73" s="971"/>
      <c r="X73" s="971"/>
      <c r="Y73" s="971"/>
      <c r="Z73" s="971"/>
      <c r="AA73" s="971" t="s">
        <v>602</v>
      </c>
      <c r="AB73" s="971"/>
      <c r="AC73" s="971"/>
      <c r="AD73" s="971"/>
      <c r="AE73" s="971"/>
      <c r="AF73" s="971" t="s">
        <v>602</v>
      </c>
      <c r="AG73" s="971"/>
      <c r="AH73" s="971"/>
      <c r="AI73" s="971"/>
      <c r="AJ73" s="971"/>
      <c r="AK73" s="971">
        <v>3</v>
      </c>
      <c r="AL73" s="971"/>
      <c r="AM73" s="971"/>
      <c r="AN73" s="971"/>
      <c r="AO73" s="971"/>
      <c r="AP73" s="971">
        <v>3731</v>
      </c>
      <c r="AQ73" s="971"/>
      <c r="AR73" s="971"/>
      <c r="AS73" s="971"/>
      <c r="AT73" s="971"/>
      <c r="AU73" s="971">
        <v>2794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599</v>
      </c>
      <c r="C74" s="975"/>
      <c r="D74" s="975"/>
      <c r="E74" s="975"/>
      <c r="F74" s="975"/>
      <c r="G74" s="975"/>
      <c r="H74" s="975"/>
      <c r="I74" s="975"/>
      <c r="J74" s="975"/>
      <c r="K74" s="975"/>
      <c r="L74" s="975"/>
      <c r="M74" s="975"/>
      <c r="N74" s="975"/>
      <c r="O74" s="975"/>
      <c r="P74" s="976"/>
      <c r="Q74" s="977">
        <v>30</v>
      </c>
      <c r="R74" s="971"/>
      <c r="S74" s="971"/>
      <c r="T74" s="971"/>
      <c r="U74" s="971"/>
      <c r="V74" s="971">
        <v>26</v>
      </c>
      <c r="W74" s="971"/>
      <c r="X74" s="971"/>
      <c r="Y74" s="971"/>
      <c r="Z74" s="971"/>
      <c r="AA74" s="971">
        <v>4</v>
      </c>
      <c r="AB74" s="971"/>
      <c r="AC74" s="971"/>
      <c r="AD74" s="971"/>
      <c r="AE74" s="971"/>
      <c r="AF74" s="971">
        <v>4</v>
      </c>
      <c r="AG74" s="971"/>
      <c r="AH74" s="971"/>
      <c r="AI74" s="971"/>
      <c r="AJ74" s="971"/>
      <c r="AK74" s="971" t="s">
        <v>602</v>
      </c>
      <c r="AL74" s="971"/>
      <c r="AM74" s="971"/>
      <c r="AN74" s="971"/>
      <c r="AO74" s="971"/>
      <c r="AP74" s="971" t="s">
        <v>602</v>
      </c>
      <c r="AQ74" s="971"/>
      <c r="AR74" s="971"/>
      <c r="AS74" s="971"/>
      <c r="AT74" s="971"/>
      <c r="AU74" s="971" t="s">
        <v>602</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600</v>
      </c>
      <c r="C75" s="975"/>
      <c r="D75" s="975"/>
      <c r="E75" s="975"/>
      <c r="F75" s="975"/>
      <c r="G75" s="975"/>
      <c r="H75" s="975"/>
      <c r="I75" s="975"/>
      <c r="J75" s="975"/>
      <c r="K75" s="975"/>
      <c r="L75" s="975"/>
      <c r="M75" s="975"/>
      <c r="N75" s="975"/>
      <c r="O75" s="975"/>
      <c r="P75" s="976"/>
      <c r="Q75" s="978">
        <v>343</v>
      </c>
      <c r="R75" s="979"/>
      <c r="S75" s="979"/>
      <c r="T75" s="979"/>
      <c r="U75" s="980"/>
      <c r="V75" s="981">
        <v>229</v>
      </c>
      <c r="W75" s="979"/>
      <c r="X75" s="979"/>
      <c r="Y75" s="979"/>
      <c r="Z75" s="980"/>
      <c r="AA75" s="981">
        <v>114</v>
      </c>
      <c r="AB75" s="979"/>
      <c r="AC75" s="979"/>
      <c r="AD75" s="979"/>
      <c r="AE75" s="980"/>
      <c r="AF75" s="981">
        <v>114</v>
      </c>
      <c r="AG75" s="979"/>
      <c r="AH75" s="979"/>
      <c r="AI75" s="979"/>
      <c r="AJ75" s="980"/>
      <c r="AK75" s="981">
        <v>133</v>
      </c>
      <c r="AL75" s="979"/>
      <c r="AM75" s="979"/>
      <c r="AN75" s="979"/>
      <c r="AO75" s="980"/>
      <c r="AP75" s="981" t="s">
        <v>602</v>
      </c>
      <c r="AQ75" s="979"/>
      <c r="AR75" s="979"/>
      <c r="AS75" s="979"/>
      <c r="AT75" s="980"/>
      <c r="AU75" s="981" t="s">
        <v>602</v>
      </c>
      <c r="AV75" s="979"/>
      <c r="AW75" s="979"/>
      <c r="AX75" s="979"/>
      <c r="AY75" s="980"/>
      <c r="AZ75" s="972" t="s">
        <v>604</v>
      </c>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601</v>
      </c>
      <c r="C76" s="975"/>
      <c r="D76" s="975"/>
      <c r="E76" s="975"/>
      <c r="F76" s="975"/>
      <c r="G76" s="975"/>
      <c r="H76" s="975"/>
      <c r="I76" s="975"/>
      <c r="J76" s="975"/>
      <c r="K76" s="975"/>
      <c r="L76" s="975"/>
      <c r="M76" s="975"/>
      <c r="N76" s="975"/>
      <c r="O76" s="975"/>
      <c r="P76" s="976"/>
      <c r="Q76" s="978">
        <v>204864</v>
      </c>
      <c r="R76" s="979"/>
      <c r="S76" s="979"/>
      <c r="T76" s="979"/>
      <c r="U76" s="980"/>
      <c r="V76" s="981">
        <v>198243</v>
      </c>
      <c r="W76" s="979"/>
      <c r="X76" s="979"/>
      <c r="Y76" s="979"/>
      <c r="Z76" s="980"/>
      <c r="AA76" s="981">
        <v>6621</v>
      </c>
      <c r="AB76" s="979"/>
      <c r="AC76" s="979"/>
      <c r="AD76" s="979"/>
      <c r="AE76" s="980"/>
      <c r="AF76" s="981">
        <v>6621</v>
      </c>
      <c r="AG76" s="979"/>
      <c r="AH76" s="979"/>
      <c r="AI76" s="979"/>
      <c r="AJ76" s="980"/>
      <c r="AK76" s="981" t="s">
        <v>602</v>
      </c>
      <c r="AL76" s="979"/>
      <c r="AM76" s="979"/>
      <c r="AN76" s="979"/>
      <c r="AO76" s="980"/>
      <c r="AP76" s="981" t="s">
        <v>602</v>
      </c>
      <c r="AQ76" s="979"/>
      <c r="AR76" s="979"/>
      <c r="AS76" s="979"/>
      <c r="AT76" s="980"/>
      <c r="AU76" s="981" t="s">
        <v>602</v>
      </c>
      <c r="AV76" s="979"/>
      <c r="AW76" s="979"/>
      <c r="AX76" s="979"/>
      <c r="AY76" s="980"/>
      <c r="AZ76" s="972" t="s">
        <v>605</v>
      </c>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392</v>
      </c>
      <c r="B88" s="937" t="s">
        <v>427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428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24</v>
      </c>
      <c r="CS102" s="953"/>
      <c r="CT102" s="953"/>
      <c r="CU102" s="953"/>
      <c r="CV102" s="954"/>
      <c r="CW102" s="952">
        <v>5</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433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436</v>
      </c>
      <c r="AB109" s="896"/>
      <c r="AC109" s="896"/>
      <c r="AD109" s="896"/>
      <c r="AE109" s="897"/>
      <c r="AF109" s="898" t="s">
        <v>437</v>
      </c>
      <c r="AG109" s="896"/>
      <c r="AH109" s="896"/>
      <c r="AI109" s="896"/>
      <c r="AJ109" s="897"/>
      <c r="AK109" s="898" t="s">
        <v>308</v>
      </c>
      <c r="AL109" s="896"/>
      <c r="AM109" s="896"/>
      <c r="AN109" s="896"/>
      <c r="AO109" s="897"/>
      <c r="AP109" s="898" t="s">
        <v>438</v>
      </c>
      <c r="AQ109" s="896"/>
      <c r="AR109" s="896"/>
      <c r="AS109" s="896"/>
      <c r="AT109" s="929"/>
      <c r="AU109" s="895" t="s">
        <v>435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436</v>
      </c>
      <c r="BR109" s="896"/>
      <c r="BS109" s="896"/>
      <c r="BT109" s="896"/>
      <c r="BU109" s="897"/>
      <c r="BV109" s="898" t="s">
        <v>437</v>
      </c>
      <c r="BW109" s="896"/>
      <c r="BX109" s="896"/>
      <c r="BY109" s="896"/>
      <c r="BZ109" s="897"/>
      <c r="CA109" s="898" t="s">
        <v>308</v>
      </c>
      <c r="CB109" s="896"/>
      <c r="CC109" s="896"/>
      <c r="CD109" s="896"/>
      <c r="CE109" s="897"/>
      <c r="CF109" s="936" t="s">
        <v>438</v>
      </c>
      <c r="CG109" s="936"/>
      <c r="CH109" s="936"/>
      <c r="CI109" s="936"/>
      <c r="CJ109" s="936"/>
      <c r="CK109" s="898" t="s">
        <v>439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436</v>
      </c>
      <c r="DH109" s="896"/>
      <c r="DI109" s="896"/>
      <c r="DJ109" s="896"/>
      <c r="DK109" s="897"/>
      <c r="DL109" s="898" t="s">
        <v>437</v>
      </c>
      <c r="DM109" s="896"/>
      <c r="DN109" s="896"/>
      <c r="DO109" s="896"/>
      <c r="DP109" s="897"/>
      <c r="DQ109" s="898" t="s">
        <v>308</v>
      </c>
      <c r="DR109" s="896"/>
      <c r="DS109" s="896"/>
      <c r="DT109" s="896"/>
      <c r="DU109" s="897"/>
      <c r="DV109" s="898" t="s">
        <v>438</v>
      </c>
      <c r="DW109" s="896"/>
      <c r="DX109" s="896"/>
      <c r="DY109" s="896"/>
      <c r="DZ109" s="929"/>
    </row>
    <row r="110" spans="1:131" s="230" customFormat="1" ht="26.25" customHeight="1" x14ac:dyDescent="0.2">
      <c r="A110" s="807" t="s">
        <v>440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3129582</v>
      </c>
      <c r="AB110" s="889"/>
      <c r="AC110" s="889"/>
      <c r="AD110" s="889"/>
      <c r="AE110" s="890"/>
      <c r="AF110" s="891">
        <v>3555806</v>
      </c>
      <c r="AG110" s="889"/>
      <c r="AH110" s="889"/>
      <c r="AI110" s="889"/>
      <c r="AJ110" s="890"/>
      <c r="AK110" s="891">
        <v>3906188</v>
      </c>
      <c r="AL110" s="889"/>
      <c r="AM110" s="889"/>
      <c r="AN110" s="889"/>
      <c r="AO110" s="890"/>
      <c r="AP110" s="892">
        <v>16.2</v>
      </c>
      <c r="AQ110" s="893"/>
      <c r="AR110" s="893"/>
      <c r="AS110" s="893"/>
      <c r="AT110" s="894"/>
      <c r="AU110" s="930" t="s">
        <v>75</v>
      </c>
      <c r="AV110" s="931"/>
      <c r="AW110" s="931"/>
      <c r="AX110" s="931"/>
      <c r="AY110" s="931"/>
      <c r="AZ110" s="860" t="s">
        <v>441</v>
      </c>
      <c r="BA110" s="808"/>
      <c r="BB110" s="808"/>
      <c r="BC110" s="808"/>
      <c r="BD110" s="808"/>
      <c r="BE110" s="808"/>
      <c r="BF110" s="808"/>
      <c r="BG110" s="808"/>
      <c r="BH110" s="808"/>
      <c r="BI110" s="808"/>
      <c r="BJ110" s="808"/>
      <c r="BK110" s="808"/>
      <c r="BL110" s="808"/>
      <c r="BM110" s="808"/>
      <c r="BN110" s="808"/>
      <c r="BO110" s="808"/>
      <c r="BP110" s="809"/>
      <c r="BQ110" s="861">
        <v>37868637</v>
      </c>
      <c r="BR110" s="842"/>
      <c r="BS110" s="842"/>
      <c r="BT110" s="842"/>
      <c r="BU110" s="842"/>
      <c r="BV110" s="842">
        <v>38318843</v>
      </c>
      <c r="BW110" s="842"/>
      <c r="BX110" s="842"/>
      <c r="BY110" s="842"/>
      <c r="BZ110" s="842"/>
      <c r="CA110" s="842">
        <v>37318463</v>
      </c>
      <c r="CB110" s="842"/>
      <c r="CC110" s="842"/>
      <c r="CD110" s="842"/>
      <c r="CE110" s="842"/>
      <c r="CF110" s="866">
        <v>154.69999999999999</v>
      </c>
      <c r="CG110" s="867"/>
      <c r="CH110" s="867"/>
      <c r="CI110" s="867"/>
      <c r="CJ110" s="867"/>
      <c r="CK110" s="926" t="s">
        <v>442</v>
      </c>
      <c r="CL110" s="819"/>
      <c r="CM110" s="860" t="s">
        <v>443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413</v>
      </c>
      <c r="DH110" s="842"/>
      <c r="DI110" s="842"/>
      <c r="DJ110" s="842"/>
      <c r="DK110" s="842"/>
      <c r="DL110" s="842" t="s">
        <v>444</v>
      </c>
      <c r="DM110" s="842"/>
      <c r="DN110" s="842"/>
      <c r="DO110" s="842"/>
      <c r="DP110" s="842"/>
      <c r="DQ110" s="842" t="s">
        <v>417</v>
      </c>
      <c r="DR110" s="842"/>
      <c r="DS110" s="842"/>
      <c r="DT110" s="842"/>
      <c r="DU110" s="842"/>
      <c r="DV110" s="843" t="s">
        <v>445</v>
      </c>
      <c r="DW110" s="843"/>
      <c r="DX110" s="843"/>
      <c r="DY110" s="843"/>
      <c r="DZ110" s="844"/>
    </row>
    <row r="111" spans="1:131" s="230" customFormat="1" ht="26.25" customHeight="1" x14ac:dyDescent="0.2">
      <c r="A111" s="774" t="s">
        <v>446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445</v>
      </c>
      <c r="AB111" s="919"/>
      <c r="AC111" s="919"/>
      <c r="AD111" s="919"/>
      <c r="AE111" s="920"/>
      <c r="AF111" s="921" t="s">
        <v>417</v>
      </c>
      <c r="AG111" s="919"/>
      <c r="AH111" s="919"/>
      <c r="AI111" s="919"/>
      <c r="AJ111" s="920"/>
      <c r="AK111" s="921" t="s">
        <v>444</v>
      </c>
      <c r="AL111" s="919"/>
      <c r="AM111" s="919"/>
      <c r="AN111" s="919"/>
      <c r="AO111" s="920"/>
      <c r="AP111" s="922" t="s">
        <v>417</v>
      </c>
      <c r="AQ111" s="923"/>
      <c r="AR111" s="923"/>
      <c r="AS111" s="923"/>
      <c r="AT111" s="924"/>
      <c r="AU111" s="932"/>
      <c r="AV111" s="933"/>
      <c r="AW111" s="933"/>
      <c r="AX111" s="933"/>
      <c r="AY111" s="933"/>
      <c r="AZ111" s="815" t="s">
        <v>447</v>
      </c>
      <c r="BA111" s="752"/>
      <c r="BB111" s="752"/>
      <c r="BC111" s="752"/>
      <c r="BD111" s="752"/>
      <c r="BE111" s="752"/>
      <c r="BF111" s="752"/>
      <c r="BG111" s="752"/>
      <c r="BH111" s="752"/>
      <c r="BI111" s="752"/>
      <c r="BJ111" s="752"/>
      <c r="BK111" s="752"/>
      <c r="BL111" s="752"/>
      <c r="BM111" s="752"/>
      <c r="BN111" s="752"/>
      <c r="BO111" s="752"/>
      <c r="BP111" s="753"/>
      <c r="BQ111" s="816" t="s">
        <v>445</v>
      </c>
      <c r="BR111" s="817"/>
      <c r="BS111" s="817"/>
      <c r="BT111" s="817"/>
      <c r="BU111" s="817"/>
      <c r="BV111" s="817" t="s">
        <v>448</v>
      </c>
      <c r="BW111" s="817"/>
      <c r="BX111" s="817"/>
      <c r="BY111" s="817"/>
      <c r="BZ111" s="817"/>
      <c r="CA111" s="817" t="s">
        <v>445</v>
      </c>
      <c r="CB111" s="817"/>
      <c r="CC111" s="817"/>
      <c r="CD111" s="817"/>
      <c r="CE111" s="817"/>
      <c r="CF111" s="875" t="s">
        <v>445</v>
      </c>
      <c r="CG111" s="876"/>
      <c r="CH111" s="876"/>
      <c r="CI111" s="876"/>
      <c r="CJ111" s="876"/>
      <c r="CK111" s="927"/>
      <c r="CL111" s="821"/>
      <c r="CM111" s="815"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445</v>
      </c>
      <c r="DH111" s="817"/>
      <c r="DI111" s="817"/>
      <c r="DJ111" s="817"/>
      <c r="DK111" s="817"/>
      <c r="DL111" s="817" t="s">
        <v>450</v>
      </c>
      <c r="DM111" s="817"/>
      <c r="DN111" s="817"/>
      <c r="DO111" s="817"/>
      <c r="DP111" s="817"/>
      <c r="DQ111" s="817" t="s">
        <v>450</v>
      </c>
      <c r="DR111" s="817"/>
      <c r="DS111" s="817"/>
      <c r="DT111" s="817"/>
      <c r="DU111" s="817"/>
      <c r="DV111" s="794" t="s">
        <v>417</v>
      </c>
      <c r="DW111" s="794"/>
      <c r="DX111" s="794"/>
      <c r="DY111" s="794"/>
      <c r="DZ111" s="795"/>
    </row>
    <row r="112" spans="1:131" s="230" customFormat="1" ht="26.25" customHeight="1" x14ac:dyDescent="0.2">
      <c r="A112" s="912" t="s">
        <v>451</v>
      </c>
      <c r="B112" s="913"/>
      <c r="C112" s="752" t="s">
        <v>452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453</v>
      </c>
      <c r="AB112" s="780"/>
      <c r="AC112" s="780"/>
      <c r="AD112" s="780"/>
      <c r="AE112" s="781"/>
      <c r="AF112" s="782" t="s">
        <v>453</v>
      </c>
      <c r="AG112" s="780"/>
      <c r="AH112" s="780"/>
      <c r="AI112" s="780"/>
      <c r="AJ112" s="781"/>
      <c r="AK112" s="782" t="s">
        <v>417</v>
      </c>
      <c r="AL112" s="780"/>
      <c r="AM112" s="780"/>
      <c r="AN112" s="780"/>
      <c r="AO112" s="781"/>
      <c r="AP112" s="824" t="s">
        <v>450</v>
      </c>
      <c r="AQ112" s="825"/>
      <c r="AR112" s="825"/>
      <c r="AS112" s="825"/>
      <c r="AT112" s="826"/>
      <c r="AU112" s="932"/>
      <c r="AV112" s="933"/>
      <c r="AW112" s="933"/>
      <c r="AX112" s="933"/>
      <c r="AY112" s="933"/>
      <c r="AZ112" s="815" t="s">
        <v>454</v>
      </c>
      <c r="BA112" s="752"/>
      <c r="BB112" s="752"/>
      <c r="BC112" s="752"/>
      <c r="BD112" s="752"/>
      <c r="BE112" s="752"/>
      <c r="BF112" s="752"/>
      <c r="BG112" s="752"/>
      <c r="BH112" s="752"/>
      <c r="BI112" s="752"/>
      <c r="BJ112" s="752"/>
      <c r="BK112" s="752"/>
      <c r="BL112" s="752"/>
      <c r="BM112" s="752"/>
      <c r="BN112" s="752"/>
      <c r="BO112" s="752"/>
      <c r="BP112" s="753"/>
      <c r="BQ112" s="816">
        <v>2255492</v>
      </c>
      <c r="BR112" s="817"/>
      <c r="BS112" s="817"/>
      <c r="BT112" s="817"/>
      <c r="BU112" s="817"/>
      <c r="BV112" s="817">
        <v>2161123</v>
      </c>
      <c r="BW112" s="817"/>
      <c r="BX112" s="817"/>
      <c r="BY112" s="817"/>
      <c r="BZ112" s="817"/>
      <c r="CA112" s="817">
        <v>2077940</v>
      </c>
      <c r="CB112" s="817"/>
      <c r="CC112" s="817"/>
      <c r="CD112" s="817"/>
      <c r="CE112" s="817"/>
      <c r="CF112" s="875">
        <v>8.6</v>
      </c>
      <c r="CG112" s="876"/>
      <c r="CH112" s="876"/>
      <c r="CI112" s="876"/>
      <c r="CJ112" s="876"/>
      <c r="CK112" s="927"/>
      <c r="CL112" s="821"/>
      <c r="CM112" s="815" t="s">
        <v>455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413</v>
      </c>
      <c r="DH112" s="817"/>
      <c r="DI112" s="817"/>
      <c r="DJ112" s="817"/>
      <c r="DK112" s="817"/>
      <c r="DL112" s="817" t="s">
        <v>450</v>
      </c>
      <c r="DM112" s="817"/>
      <c r="DN112" s="817"/>
      <c r="DO112" s="817"/>
      <c r="DP112" s="817"/>
      <c r="DQ112" s="817" t="s">
        <v>444</v>
      </c>
      <c r="DR112" s="817"/>
      <c r="DS112" s="817"/>
      <c r="DT112" s="817"/>
      <c r="DU112" s="817"/>
      <c r="DV112" s="794" t="s">
        <v>417</v>
      </c>
      <c r="DW112" s="794"/>
      <c r="DX112" s="794"/>
      <c r="DY112" s="794"/>
      <c r="DZ112" s="795"/>
    </row>
    <row r="113" spans="1:130" s="230" customFormat="1" ht="26.25" customHeight="1" x14ac:dyDescent="0.2">
      <c r="A113" s="914"/>
      <c r="B113" s="915"/>
      <c r="C113" s="752" t="s">
        <v>456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208542</v>
      </c>
      <c r="AB113" s="919"/>
      <c r="AC113" s="919"/>
      <c r="AD113" s="919"/>
      <c r="AE113" s="920"/>
      <c r="AF113" s="921">
        <v>191338</v>
      </c>
      <c r="AG113" s="919"/>
      <c r="AH113" s="919"/>
      <c r="AI113" s="919"/>
      <c r="AJ113" s="920"/>
      <c r="AK113" s="921">
        <v>168454</v>
      </c>
      <c r="AL113" s="919"/>
      <c r="AM113" s="919"/>
      <c r="AN113" s="919"/>
      <c r="AO113" s="920"/>
      <c r="AP113" s="922">
        <v>0.7</v>
      </c>
      <c r="AQ113" s="923"/>
      <c r="AR113" s="923"/>
      <c r="AS113" s="923"/>
      <c r="AT113" s="924"/>
      <c r="AU113" s="932"/>
      <c r="AV113" s="933"/>
      <c r="AW113" s="933"/>
      <c r="AX113" s="933"/>
      <c r="AY113" s="933"/>
      <c r="AZ113" s="815" t="s">
        <v>457</v>
      </c>
      <c r="BA113" s="752"/>
      <c r="BB113" s="752"/>
      <c r="BC113" s="752"/>
      <c r="BD113" s="752"/>
      <c r="BE113" s="752"/>
      <c r="BF113" s="752"/>
      <c r="BG113" s="752"/>
      <c r="BH113" s="752"/>
      <c r="BI113" s="752"/>
      <c r="BJ113" s="752"/>
      <c r="BK113" s="752"/>
      <c r="BL113" s="752"/>
      <c r="BM113" s="752"/>
      <c r="BN113" s="752"/>
      <c r="BO113" s="752"/>
      <c r="BP113" s="753"/>
      <c r="BQ113" s="816">
        <v>3324857</v>
      </c>
      <c r="BR113" s="817"/>
      <c r="BS113" s="817"/>
      <c r="BT113" s="817"/>
      <c r="BU113" s="817"/>
      <c r="BV113" s="817">
        <v>3184821</v>
      </c>
      <c r="BW113" s="817"/>
      <c r="BX113" s="817"/>
      <c r="BY113" s="817"/>
      <c r="BZ113" s="817"/>
      <c r="CA113" s="817">
        <v>2794315</v>
      </c>
      <c r="CB113" s="817"/>
      <c r="CC113" s="817"/>
      <c r="CD113" s="817"/>
      <c r="CE113" s="817"/>
      <c r="CF113" s="875">
        <v>11.6</v>
      </c>
      <c r="CG113" s="876"/>
      <c r="CH113" s="876"/>
      <c r="CI113" s="876"/>
      <c r="CJ113" s="876"/>
      <c r="CK113" s="927"/>
      <c r="CL113" s="821"/>
      <c r="CM113" s="815" t="s">
        <v>458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413</v>
      </c>
      <c r="DH113" s="780"/>
      <c r="DI113" s="780"/>
      <c r="DJ113" s="780"/>
      <c r="DK113" s="781"/>
      <c r="DL113" s="782" t="s">
        <v>413</v>
      </c>
      <c r="DM113" s="780"/>
      <c r="DN113" s="780"/>
      <c r="DO113" s="780"/>
      <c r="DP113" s="781"/>
      <c r="DQ113" s="782" t="s">
        <v>413</v>
      </c>
      <c r="DR113" s="780"/>
      <c r="DS113" s="780"/>
      <c r="DT113" s="780"/>
      <c r="DU113" s="781"/>
      <c r="DV113" s="824" t="s">
        <v>413</v>
      </c>
      <c r="DW113" s="825"/>
      <c r="DX113" s="825"/>
      <c r="DY113" s="825"/>
      <c r="DZ113" s="826"/>
    </row>
    <row r="114" spans="1:130" s="230" customFormat="1" ht="26.25" customHeight="1" x14ac:dyDescent="0.2">
      <c r="A114" s="914"/>
      <c r="B114" s="915"/>
      <c r="C114" s="752" t="s">
        <v>459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371490</v>
      </c>
      <c r="AB114" s="780"/>
      <c r="AC114" s="780"/>
      <c r="AD114" s="780"/>
      <c r="AE114" s="781"/>
      <c r="AF114" s="782">
        <v>372590</v>
      </c>
      <c r="AG114" s="780"/>
      <c r="AH114" s="780"/>
      <c r="AI114" s="780"/>
      <c r="AJ114" s="781"/>
      <c r="AK114" s="782">
        <v>408937</v>
      </c>
      <c r="AL114" s="780"/>
      <c r="AM114" s="780"/>
      <c r="AN114" s="780"/>
      <c r="AO114" s="781"/>
      <c r="AP114" s="824">
        <v>1.7</v>
      </c>
      <c r="AQ114" s="825"/>
      <c r="AR114" s="825"/>
      <c r="AS114" s="825"/>
      <c r="AT114" s="826"/>
      <c r="AU114" s="932"/>
      <c r="AV114" s="933"/>
      <c r="AW114" s="933"/>
      <c r="AX114" s="933"/>
      <c r="AY114" s="933"/>
      <c r="AZ114" s="815" t="s">
        <v>460</v>
      </c>
      <c r="BA114" s="752"/>
      <c r="BB114" s="752"/>
      <c r="BC114" s="752"/>
      <c r="BD114" s="752"/>
      <c r="BE114" s="752"/>
      <c r="BF114" s="752"/>
      <c r="BG114" s="752"/>
      <c r="BH114" s="752"/>
      <c r="BI114" s="752"/>
      <c r="BJ114" s="752"/>
      <c r="BK114" s="752"/>
      <c r="BL114" s="752"/>
      <c r="BM114" s="752"/>
      <c r="BN114" s="752"/>
      <c r="BO114" s="752"/>
      <c r="BP114" s="753"/>
      <c r="BQ114" s="816">
        <v>5095043</v>
      </c>
      <c r="BR114" s="817"/>
      <c r="BS114" s="817"/>
      <c r="BT114" s="817"/>
      <c r="BU114" s="817"/>
      <c r="BV114" s="817">
        <v>5027451</v>
      </c>
      <c r="BW114" s="817"/>
      <c r="BX114" s="817"/>
      <c r="BY114" s="817"/>
      <c r="BZ114" s="817"/>
      <c r="CA114" s="817">
        <v>5144093</v>
      </c>
      <c r="CB114" s="817"/>
      <c r="CC114" s="817"/>
      <c r="CD114" s="817"/>
      <c r="CE114" s="817"/>
      <c r="CF114" s="875">
        <v>21.3</v>
      </c>
      <c r="CG114" s="876"/>
      <c r="CH114" s="876"/>
      <c r="CI114" s="876"/>
      <c r="CJ114" s="876"/>
      <c r="CK114" s="927"/>
      <c r="CL114" s="821"/>
      <c r="CM114" s="815" t="s">
        <v>461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413</v>
      </c>
      <c r="DH114" s="780"/>
      <c r="DI114" s="780"/>
      <c r="DJ114" s="780"/>
      <c r="DK114" s="781"/>
      <c r="DL114" s="782" t="s">
        <v>448</v>
      </c>
      <c r="DM114" s="780"/>
      <c r="DN114" s="780"/>
      <c r="DO114" s="780"/>
      <c r="DP114" s="781"/>
      <c r="DQ114" s="782" t="s">
        <v>450</v>
      </c>
      <c r="DR114" s="780"/>
      <c r="DS114" s="780"/>
      <c r="DT114" s="780"/>
      <c r="DU114" s="781"/>
      <c r="DV114" s="824" t="s">
        <v>417</v>
      </c>
      <c r="DW114" s="825"/>
      <c r="DX114" s="825"/>
      <c r="DY114" s="825"/>
      <c r="DZ114" s="826"/>
    </row>
    <row r="115" spans="1:130" s="230" customFormat="1" ht="26.25" customHeight="1" x14ac:dyDescent="0.2">
      <c r="A115" s="914"/>
      <c r="B115" s="915"/>
      <c r="C115" s="752" t="s">
        <v>462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450</v>
      </c>
      <c r="AB115" s="919"/>
      <c r="AC115" s="919"/>
      <c r="AD115" s="919"/>
      <c r="AE115" s="920"/>
      <c r="AF115" s="921" t="s">
        <v>413</v>
      </c>
      <c r="AG115" s="919"/>
      <c r="AH115" s="919"/>
      <c r="AI115" s="919"/>
      <c r="AJ115" s="920"/>
      <c r="AK115" s="921" t="s">
        <v>444</v>
      </c>
      <c r="AL115" s="919"/>
      <c r="AM115" s="919"/>
      <c r="AN115" s="919"/>
      <c r="AO115" s="920"/>
      <c r="AP115" s="922" t="s">
        <v>417</v>
      </c>
      <c r="AQ115" s="923"/>
      <c r="AR115" s="923"/>
      <c r="AS115" s="923"/>
      <c r="AT115" s="924"/>
      <c r="AU115" s="932"/>
      <c r="AV115" s="933"/>
      <c r="AW115" s="933"/>
      <c r="AX115" s="933"/>
      <c r="AY115" s="933"/>
      <c r="AZ115" s="815" t="s">
        <v>463</v>
      </c>
      <c r="BA115" s="752"/>
      <c r="BB115" s="752"/>
      <c r="BC115" s="752"/>
      <c r="BD115" s="752"/>
      <c r="BE115" s="752"/>
      <c r="BF115" s="752"/>
      <c r="BG115" s="752"/>
      <c r="BH115" s="752"/>
      <c r="BI115" s="752"/>
      <c r="BJ115" s="752"/>
      <c r="BK115" s="752"/>
      <c r="BL115" s="752"/>
      <c r="BM115" s="752"/>
      <c r="BN115" s="752"/>
      <c r="BO115" s="752"/>
      <c r="BP115" s="753"/>
      <c r="BQ115" s="816" t="s">
        <v>448</v>
      </c>
      <c r="BR115" s="817"/>
      <c r="BS115" s="817"/>
      <c r="BT115" s="817"/>
      <c r="BU115" s="817"/>
      <c r="BV115" s="817" t="s">
        <v>444</v>
      </c>
      <c r="BW115" s="817"/>
      <c r="BX115" s="817"/>
      <c r="BY115" s="817"/>
      <c r="BZ115" s="817"/>
      <c r="CA115" s="817" t="s">
        <v>417</v>
      </c>
      <c r="CB115" s="817"/>
      <c r="CC115" s="817"/>
      <c r="CD115" s="817"/>
      <c r="CE115" s="817"/>
      <c r="CF115" s="875" t="s">
        <v>444</v>
      </c>
      <c r="CG115" s="876"/>
      <c r="CH115" s="876"/>
      <c r="CI115" s="876"/>
      <c r="CJ115" s="876"/>
      <c r="CK115" s="927"/>
      <c r="CL115" s="821"/>
      <c r="CM115" s="815" t="s">
        <v>464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444</v>
      </c>
      <c r="DH115" s="780"/>
      <c r="DI115" s="780"/>
      <c r="DJ115" s="780"/>
      <c r="DK115" s="781"/>
      <c r="DL115" s="782" t="s">
        <v>417</v>
      </c>
      <c r="DM115" s="780"/>
      <c r="DN115" s="780"/>
      <c r="DO115" s="780"/>
      <c r="DP115" s="781"/>
      <c r="DQ115" s="782" t="s">
        <v>417</v>
      </c>
      <c r="DR115" s="780"/>
      <c r="DS115" s="780"/>
      <c r="DT115" s="780"/>
      <c r="DU115" s="781"/>
      <c r="DV115" s="824" t="s">
        <v>444</v>
      </c>
      <c r="DW115" s="825"/>
      <c r="DX115" s="825"/>
      <c r="DY115" s="825"/>
      <c r="DZ115" s="826"/>
    </row>
    <row r="116" spans="1:130" s="230" customFormat="1" ht="26.25" customHeight="1" x14ac:dyDescent="0.2">
      <c r="A116" s="916"/>
      <c r="B116" s="917"/>
      <c r="C116" s="839" t="s">
        <v>465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417</v>
      </c>
      <c r="AB116" s="780"/>
      <c r="AC116" s="780"/>
      <c r="AD116" s="780"/>
      <c r="AE116" s="781"/>
      <c r="AF116" s="782" t="s">
        <v>444</v>
      </c>
      <c r="AG116" s="780"/>
      <c r="AH116" s="780"/>
      <c r="AI116" s="780"/>
      <c r="AJ116" s="781"/>
      <c r="AK116" s="782" t="s">
        <v>450</v>
      </c>
      <c r="AL116" s="780"/>
      <c r="AM116" s="780"/>
      <c r="AN116" s="780"/>
      <c r="AO116" s="781"/>
      <c r="AP116" s="824" t="s">
        <v>444</v>
      </c>
      <c r="AQ116" s="825"/>
      <c r="AR116" s="825"/>
      <c r="AS116" s="825"/>
      <c r="AT116" s="826"/>
      <c r="AU116" s="932"/>
      <c r="AV116" s="933"/>
      <c r="AW116" s="933"/>
      <c r="AX116" s="933"/>
      <c r="AY116" s="933"/>
      <c r="AZ116" s="909" t="s">
        <v>466</v>
      </c>
      <c r="BA116" s="910"/>
      <c r="BB116" s="910"/>
      <c r="BC116" s="910"/>
      <c r="BD116" s="910"/>
      <c r="BE116" s="910"/>
      <c r="BF116" s="910"/>
      <c r="BG116" s="910"/>
      <c r="BH116" s="910"/>
      <c r="BI116" s="910"/>
      <c r="BJ116" s="910"/>
      <c r="BK116" s="910"/>
      <c r="BL116" s="910"/>
      <c r="BM116" s="910"/>
      <c r="BN116" s="910"/>
      <c r="BO116" s="910"/>
      <c r="BP116" s="911"/>
      <c r="BQ116" s="816" t="s">
        <v>417</v>
      </c>
      <c r="BR116" s="817"/>
      <c r="BS116" s="817"/>
      <c r="BT116" s="817"/>
      <c r="BU116" s="817"/>
      <c r="BV116" s="817" t="s">
        <v>417</v>
      </c>
      <c r="BW116" s="817"/>
      <c r="BX116" s="817"/>
      <c r="BY116" s="817"/>
      <c r="BZ116" s="817"/>
      <c r="CA116" s="817" t="s">
        <v>417</v>
      </c>
      <c r="CB116" s="817"/>
      <c r="CC116" s="817"/>
      <c r="CD116" s="817"/>
      <c r="CE116" s="817"/>
      <c r="CF116" s="875" t="s">
        <v>417</v>
      </c>
      <c r="CG116" s="876"/>
      <c r="CH116" s="876"/>
      <c r="CI116" s="876"/>
      <c r="CJ116" s="876"/>
      <c r="CK116" s="927"/>
      <c r="CL116" s="821"/>
      <c r="CM116" s="815" t="s">
        <v>467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444</v>
      </c>
      <c r="DH116" s="780"/>
      <c r="DI116" s="780"/>
      <c r="DJ116" s="780"/>
      <c r="DK116" s="781"/>
      <c r="DL116" s="782" t="s">
        <v>417</v>
      </c>
      <c r="DM116" s="780"/>
      <c r="DN116" s="780"/>
      <c r="DO116" s="780"/>
      <c r="DP116" s="781"/>
      <c r="DQ116" s="782" t="s">
        <v>444</v>
      </c>
      <c r="DR116" s="780"/>
      <c r="DS116" s="780"/>
      <c r="DT116" s="780"/>
      <c r="DU116" s="781"/>
      <c r="DV116" s="824" t="s">
        <v>413</v>
      </c>
      <c r="DW116" s="825"/>
      <c r="DX116" s="825"/>
      <c r="DY116" s="825"/>
      <c r="DZ116" s="826"/>
    </row>
    <row r="117" spans="1:130" s="230" customFormat="1" ht="26.25" customHeight="1" x14ac:dyDescent="0.2">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468</v>
      </c>
      <c r="Z117" s="897"/>
      <c r="AA117" s="902">
        <v>3709614</v>
      </c>
      <c r="AB117" s="903"/>
      <c r="AC117" s="903"/>
      <c r="AD117" s="903"/>
      <c r="AE117" s="904"/>
      <c r="AF117" s="905">
        <v>4119734</v>
      </c>
      <c r="AG117" s="903"/>
      <c r="AH117" s="903"/>
      <c r="AI117" s="903"/>
      <c r="AJ117" s="904"/>
      <c r="AK117" s="905">
        <v>4483579</v>
      </c>
      <c r="AL117" s="903"/>
      <c r="AM117" s="903"/>
      <c r="AN117" s="903"/>
      <c r="AO117" s="904"/>
      <c r="AP117" s="906"/>
      <c r="AQ117" s="907"/>
      <c r="AR117" s="907"/>
      <c r="AS117" s="907"/>
      <c r="AT117" s="908"/>
      <c r="AU117" s="932"/>
      <c r="AV117" s="933"/>
      <c r="AW117" s="933"/>
      <c r="AX117" s="933"/>
      <c r="AY117" s="933"/>
      <c r="AZ117" s="863" t="s">
        <v>469</v>
      </c>
      <c r="BA117" s="864"/>
      <c r="BB117" s="864"/>
      <c r="BC117" s="864"/>
      <c r="BD117" s="864"/>
      <c r="BE117" s="864"/>
      <c r="BF117" s="864"/>
      <c r="BG117" s="864"/>
      <c r="BH117" s="864"/>
      <c r="BI117" s="864"/>
      <c r="BJ117" s="864"/>
      <c r="BK117" s="864"/>
      <c r="BL117" s="864"/>
      <c r="BM117" s="864"/>
      <c r="BN117" s="864"/>
      <c r="BO117" s="864"/>
      <c r="BP117" s="865"/>
      <c r="BQ117" s="816" t="s">
        <v>470</v>
      </c>
      <c r="BR117" s="817"/>
      <c r="BS117" s="817"/>
      <c r="BT117" s="817"/>
      <c r="BU117" s="817"/>
      <c r="BV117" s="817" t="s">
        <v>444</v>
      </c>
      <c r="BW117" s="817"/>
      <c r="BX117" s="817"/>
      <c r="BY117" s="817"/>
      <c r="BZ117" s="817"/>
      <c r="CA117" s="817" t="s">
        <v>471</v>
      </c>
      <c r="CB117" s="817"/>
      <c r="CC117" s="817"/>
      <c r="CD117" s="817"/>
      <c r="CE117" s="817"/>
      <c r="CF117" s="875" t="s">
        <v>444</v>
      </c>
      <c r="CG117" s="876"/>
      <c r="CH117" s="876"/>
      <c r="CI117" s="876"/>
      <c r="CJ117" s="876"/>
      <c r="CK117" s="927"/>
      <c r="CL117" s="821"/>
      <c r="CM117" s="815" t="s">
        <v>472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444</v>
      </c>
      <c r="DH117" s="780"/>
      <c r="DI117" s="780"/>
      <c r="DJ117" s="780"/>
      <c r="DK117" s="781"/>
      <c r="DL117" s="782" t="s">
        <v>417</v>
      </c>
      <c r="DM117" s="780"/>
      <c r="DN117" s="780"/>
      <c r="DO117" s="780"/>
      <c r="DP117" s="781"/>
      <c r="DQ117" s="782" t="s">
        <v>471</v>
      </c>
      <c r="DR117" s="780"/>
      <c r="DS117" s="780"/>
      <c r="DT117" s="780"/>
      <c r="DU117" s="781"/>
      <c r="DV117" s="824" t="s">
        <v>417</v>
      </c>
      <c r="DW117" s="825"/>
      <c r="DX117" s="825"/>
      <c r="DY117" s="825"/>
      <c r="DZ117" s="826"/>
    </row>
    <row r="118" spans="1:130" s="230" customFormat="1" ht="26.25" customHeight="1" x14ac:dyDescent="0.2">
      <c r="A118" s="895" t="s">
        <v>439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436</v>
      </c>
      <c r="AB118" s="896"/>
      <c r="AC118" s="896"/>
      <c r="AD118" s="896"/>
      <c r="AE118" s="897"/>
      <c r="AF118" s="898" t="s">
        <v>437</v>
      </c>
      <c r="AG118" s="896"/>
      <c r="AH118" s="896"/>
      <c r="AI118" s="896"/>
      <c r="AJ118" s="897"/>
      <c r="AK118" s="898" t="s">
        <v>308</v>
      </c>
      <c r="AL118" s="896"/>
      <c r="AM118" s="896"/>
      <c r="AN118" s="896"/>
      <c r="AO118" s="897"/>
      <c r="AP118" s="899" t="s">
        <v>438</v>
      </c>
      <c r="AQ118" s="900"/>
      <c r="AR118" s="900"/>
      <c r="AS118" s="900"/>
      <c r="AT118" s="901"/>
      <c r="AU118" s="932"/>
      <c r="AV118" s="933"/>
      <c r="AW118" s="933"/>
      <c r="AX118" s="933"/>
      <c r="AY118" s="933"/>
      <c r="AZ118" s="838" t="s">
        <v>473</v>
      </c>
      <c r="BA118" s="839"/>
      <c r="BB118" s="839"/>
      <c r="BC118" s="839"/>
      <c r="BD118" s="839"/>
      <c r="BE118" s="839"/>
      <c r="BF118" s="839"/>
      <c r="BG118" s="839"/>
      <c r="BH118" s="839"/>
      <c r="BI118" s="839"/>
      <c r="BJ118" s="839"/>
      <c r="BK118" s="839"/>
      <c r="BL118" s="839"/>
      <c r="BM118" s="839"/>
      <c r="BN118" s="839"/>
      <c r="BO118" s="839"/>
      <c r="BP118" s="840"/>
      <c r="BQ118" s="879" t="s">
        <v>444</v>
      </c>
      <c r="BR118" s="845"/>
      <c r="BS118" s="845"/>
      <c r="BT118" s="845"/>
      <c r="BU118" s="845"/>
      <c r="BV118" s="845" t="s">
        <v>417</v>
      </c>
      <c r="BW118" s="845"/>
      <c r="BX118" s="845"/>
      <c r="BY118" s="845"/>
      <c r="BZ118" s="845"/>
      <c r="CA118" s="845" t="s">
        <v>471</v>
      </c>
      <c r="CB118" s="845"/>
      <c r="CC118" s="845"/>
      <c r="CD118" s="845"/>
      <c r="CE118" s="845"/>
      <c r="CF118" s="875" t="s">
        <v>413</v>
      </c>
      <c r="CG118" s="876"/>
      <c r="CH118" s="876"/>
      <c r="CI118" s="876"/>
      <c r="CJ118" s="876"/>
      <c r="CK118" s="927"/>
      <c r="CL118" s="821"/>
      <c r="CM118" s="815" t="s">
        <v>474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471</v>
      </c>
      <c r="DH118" s="780"/>
      <c r="DI118" s="780"/>
      <c r="DJ118" s="780"/>
      <c r="DK118" s="781"/>
      <c r="DL118" s="782" t="s">
        <v>444</v>
      </c>
      <c r="DM118" s="780"/>
      <c r="DN118" s="780"/>
      <c r="DO118" s="780"/>
      <c r="DP118" s="781"/>
      <c r="DQ118" s="782" t="s">
        <v>444</v>
      </c>
      <c r="DR118" s="780"/>
      <c r="DS118" s="780"/>
      <c r="DT118" s="780"/>
      <c r="DU118" s="781"/>
      <c r="DV118" s="824" t="s">
        <v>417</v>
      </c>
      <c r="DW118" s="825"/>
      <c r="DX118" s="825"/>
      <c r="DY118" s="825"/>
      <c r="DZ118" s="826"/>
    </row>
    <row r="119" spans="1:130" s="230" customFormat="1" ht="26.25" customHeight="1" x14ac:dyDescent="0.2">
      <c r="A119" s="818" t="s">
        <v>442</v>
      </c>
      <c r="B119" s="819"/>
      <c r="C119" s="860" t="s">
        <v>443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413</v>
      </c>
      <c r="AB119" s="889"/>
      <c r="AC119" s="889"/>
      <c r="AD119" s="889"/>
      <c r="AE119" s="890"/>
      <c r="AF119" s="891" t="s">
        <v>417</v>
      </c>
      <c r="AG119" s="889"/>
      <c r="AH119" s="889"/>
      <c r="AI119" s="889"/>
      <c r="AJ119" s="890"/>
      <c r="AK119" s="891" t="s">
        <v>448</v>
      </c>
      <c r="AL119" s="889"/>
      <c r="AM119" s="889"/>
      <c r="AN119" s="889"/>
      <c r="AO119" s="890"/>
      <c r="AP119" s="892" t="s">
        <v>444</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475</v>
      </c>
      <c r="BP119" s="878"/>
      <c r="BQ119" s="879">
        <v>48544029</v>
      </c>
      <c r="BR119" s="845"/>
      <c r="BS119" s="845"/>
      <c r="BT119" s="845"/>
      <c r="BU119" s="845"/>
      <c r="BV119" s="845">
        <v>48692238</v>
      </c>
      <c r="BW119" s="845"/>
      <c r="BX119" s="845"/>
      <c r="BY119" s="845"/>
      <c r="BZ119" s="845"/>
      <c r="CA119" s="845">
        <v>47334811</v>
      </c>
      <c r="CB119" s="845"/>
      <c r="CC119" s="845"/>
      <c r="CD119" s="845"/>
      <c r="CE119" s="845"/>
      <c r="CF119" s="748"/>
      <c r="CG119" s="749"/>
      <c r="CH119" s="749"/>
      <c r="CI119" s="749"/>
      <c r="CJ119" s="834"/>
      <c r="CK119" s="928"/>
      <c r="CL119" s="823"/>
      <c r="CM119" s="838" t="s">
        <v>476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417</v>
      </c>
      <c r="DH119" s="764"/>
      <c r="DI119" s="764"/>
      <c r="DJ119" s="764"/>
      <c r="DK119" s="765"/>
      <c r="DL119" s="766" t="s">
        <v>444</v>
      </c>
      <c r="DM119" s="764"/>
      <c r="DN119" s="764"/>
      <c r="DO119" s="764"/>
      <c r="DP119" s="765"/>
      <c r="DQ119" s="766" t="s">
        <v>417</v>
      </c>
      <c r="DR119" s="764"/>
      <c r="DS119" s="764"/>
      <c r="DT119" s="764"/>
      <c r="DU119" s="765"/>
      <c r="DV119" s="848" t="s">
        <v>444</v>
      </c>
      <c r="DW119" s="849"/>
      <c r="DX119" s="849"/>
      <c r="DY119" s="849"/>
      <c r="DZ119" s="850"/>
    </row>
    <row r="120" spans="1:130" s="230" customFormat="1" ht="26.25" customHeight="1" x14ac:dyDescent="0.2">
      <c r="A120" s="820"/>
      <c r="B120" s="821"/>
      <c r="C120" s="815"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413</v>
      </c>
      <c r="AB120" s="780"/>
      <c r="AC120" s="780"/>
      <c r="AD120" s="780"/>
      <c r="AE120" s="781"/>
      <c r="AF120" s="782" t="s">
        <v>444</v>
      </c>
      <c r="AG120" s="780"/>
      <c r="AH120" s="780"/>
      <c r="AI120" s="780"/>
      <c r="AJ120" s="781"/>
      <c r="AK120" s="782" t="s">
        <v>413</v>
      </c>
      <c r="AL120" s="780"/>
      <c r="AM120" s="780"/>
      <c r="AN120" s="780"/>
      <c r="AO120" s="781"/>
      <c r="AP120" s="824" t="s">
        <v>413</v>
      </c>
      <c r="AQ120" s="825"/>
      <c r="AR120" s="825"/>
      <c r="AS120" s="825"/>
      <c r="AT120" s="826"/>
      <c r="AU120" s="880" t="s">
        <v>477</v>
      </c>
      <c r="AV120" s="881"/>
      <c r="AW120" s="881"/>
      <c r="AX120" s="881"/>
      <c r="AY120" s="882"/>
      <c r="AZ120" s="860" t="s">
        <v>478</v>
      </c>
      <c r="BA120" s="808"/>
      <c r="BB120" s="808"/>
      <c r="BC120" s="808"/>
      <c r="BD120" s="808"/>
      <c r="BE120" s="808"/>
      <c r="BF120" s="808"/>
      <c r="BG120" s="808"/>
      <c r="BH120" s="808"/>
      <c r="BI120" s="808"/>
      <c r="BJ120" s="808"/>
      <c r="BK120" s="808"/>
      <c r="BL120" s="808"/>
      <c r="BM120" s="808"/>
      <c r="BN120" s="808"/>
      <c r="BO120" s="808"/>
      <c r="BP120" s="809"/>
      <c r="BQ120" s="861">
        <v>17005493</v>
      </c>
      <c r="BR120" s="842"/>
      <c r="BS120" s="842"/>
      <c r="BT120" s="842"/>
      <c r="BU120" s="842"/>
      <c r="BV120" s="842">
        <v>20783509</v>
      </c>
      <c r="BW120" s="842"/>
      <c r="BX120" s="842"/>
      <c r="BY120" s="842"/>
      <c r="BZ120" s="842"/>
      <c r="CA120" s="842">
        <v>22333872</v>
      </c>
      <c r="CB120" s="842"/>
      <c r="CC120" s="842"/>
      <c r="CD120" s="842"/>
      <c r="CE120" s="842"/>
      <c r="CF120" s="866">
        <v>92.6</v>
      </c>
      <c r="CG120" s="867"/>
      <c r="CH120" s="867"/>
      <c r="CI120" s="867"/>
      <c r="CJ120" s="867"/>
      <c r="CK120" s="868" t="s">
        <v>479</v>
      </c>
      <c r="CL120" s="852"/>
      <c r="CM120" s="852"/>
      <c r="CN120" s="852"/>
      <c r="CO120" s="853"/>
      <c r="CP120" s="872" t="s">
        <v>480</v>
      </c>
      <c r="CQ120" s="873"/>
      <c r="CR120" s="873"/>
      <c r="CS120" s="873"/>
      <c r="CT120" s="873"/>
      <c r="CU120" s="873"/>
      <c r="CV120" s="873"/>
      <c r="CW120" s="873"/>
      <c r="CX120" s="873"/>
      <c r="CY120" s="873"/>
      <c r="CZ120" s="873"/>
      <c r="DA120" s="873"/>
      <c r="DB120" s="873"/>
      <c r="DC120" s="873"/>
      <c r="DD120" s="873"/>
      <c r="DE120" s="873"/>
      <c r="DF120" s="874"/>
      <c r="DG120" s="861">
        <v>2245457</v>
      </c>
      <c r="DH120" s="842"/>
      <c r="DI120" s="842"/>
      <c r="DJ120" s="842"/>
      <c r="DK120" s="842"/>
      <c r="DL120" s="842">
        <v>2151624</v>
      </c>
      <c r="DM120" s="842"/>
      <c r="DN120" s="842"/>
      <c r="DO120" s="842"/>
      <c r="DP120" s="842"/>
      <c r="DQ120" s="842">
        <v>2068902</v>
      </c>
      <c r="DR120" s="842"/>
      <c r="DS120" s="842"/>
      <c r="DT120" s="842"/>
      <c r="DU120" s="842"/>
      <c r="DV120" s="843">
        <v>8.6</v>
      </c>
      <c r="DW120" s="843"/>
      <c r="DX120" s="843"/>
      <c r="DY120" s="843"/>
      <c r="DZ120" s="844"/>
    </row>
    <row r="121" spans="1:130" s="230" customFormat="1" ht="26.25" customHeight="1" x14ac:dyDescent="0.2">
      <c r="A121" s="820"/>
      <c r="B121" s="821"/>
      <c r="C121" s="863" t="s">
        <v>481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470</v>
      </c>
      <c r="AB121" s="780"/>
      <c r="AC121" s="780"/>
      <c r="AD121" s="780"/>
      <c r="AE121" s="781"/>
      <c r="AF121" s="782" t="s">
        <v>413</v>
      </c>
      <c r="AG121" s="780"/>
      <c r="AH121" s="780"/>
      <c r="AI121" s="780"/>
      <c r="AJ121" s="781"/>
      <c r="AK121" s="782" t="s">
        <v>413</v>
      </c>
      <c r="AL121" s="780"/>
      <c r="AM121" s="780"/>
      <c r="AN121" s="780"/>
      <c r="AO121" s="781"/>
      <c r="AP121" s="824" t="s">
        <v>413</v>
      </c>
      <c r="AQ121" s="825"/>
      <c r="AR121" s="825"/>
      <c r="AS121" s="825"/>
      <c r="AT121" s="826"/>
      <c r="AU121" s="883"/>
      <c r="AV121" s="884"/>
      <c r="AW121" s="884"/>
      <c r="AX121" s="884"/>
      <c r="AY121" s="885"/>
      <c r="AZ121" s="815" t="s">
        <v>482</v>
      </c>
      <c r="BA121" s="752"/>
      <c r="BB121" s="752"/>
      <c r="BC121" s="752"/>
      <c r="BD121" s="752"/>
      <c r="BE121" s="752"/>
      <c r="BF121" s="752"/>
      <c r="BG121" s="752"/>
      <c r="BH121" s="752"/>
      <c r="BI121" s="752"/>
      <c r="BJ121" s="752"/>
      <c r="BK121" s="752"/>
      <c r="BL121" s="752"/>
      <c r="BM121" s="752"/>
      <c r="BN121" s="752"/>
      <c r="BO121" s="752"/>
      <c r="BP121" s="753"/>
      <c r="BQ121" s="816">
        <v>6133868</v>
      </c>
      <c r="BR121" s="817"/>
      <c r="BS121" s="817"/>
      <c r="BT121" s="817"/>
      <c r="BU121" s="817"/>
      <c r="BV121" s="817">
        <v>7057707</v>
      </c>
      <c r="BW121" s="817"/>
      <c r="BX121" s="817"/>
      <c r="BY121" s="817"/>
      <c r="BZ121" s="817"/>
      <c r="CA121" s="817">
        <v>7206462</v>
      </c>
      <c r="CB121" s="817"/>
      <c r="CC121" s="817"/>
      <c r="CD121" s="817"/>
      <c r="CE121" s="817"/>
      <c r="CF121" s="875">
        <v>29.9</v>
      </c>
      <c r="CG121" s="876"/>
      <c r="CH121" s="876"/>
      <c r="CI121" s="876"/>
      <c r="CJ121" s="876"/>
      <c r="CK121" s="869"/>
      <c r="CL121" s="855"/>
      <c r="CM121" s="855"/>
      <c r="CN121" s="855"/>
      <c r="CO121" s="856"/>
      <c r="CP121" s="835" t="s">
        <v>483</v>
      </c>
      <c r="CQ121" s="836"/>
      <c r="CR121" s="836"/>
      <c r="CS121" s="836"/>
      <c r="CT121" s="836"/>
      <c r="CU121" s="836"/>
      <c r="CV121" s="836"/>
      <c r="CW121" s="836"/>
      <c r="CX121" s="836"/>
      <c r="CY121" s="836"/>
      <c r="CZ121" s="836"/>
      <c r="DA121" s="836"/>
      <c r="DB121" s="836"/>
      <c r="DC121" s="836"/>
      <c r="DD121" s="836"/>
      <c r="DE121" s="836"/>
      <c r="DF121" s="837"/>
      <c r="DG121" s="816">
        <v>10035</v>
      </c>
      <c r="DH121" s="817"/>
      <c r="DI121" s="817"/>
      <c r="DJ121" s="817"/>
      <c r="DK121" s="817"/>
      <c r="DL121" s="817">
        <v>9499</v>
      </c>
      <c r="DM121" s="817"/>
      <c r="DN121" s="817"/>
      <c r="DO121" s="817"/>
      <c r="DP121" s="817"/>
      <c r="DQ121" s="817">
        <v>9038</v>
      </c>
      <c r="DR121" s="817"/>
      <c r="DS121" s="817"/>
      <c r="DT121" s="817"/>
      <c r="DU121" s="817"/>
      <c r="DV121" s="794">
        <v>0</v>
      </c>
      <c r="DW121" s="794"/>
      <c r="DX121" s="794"/>
      <c r="DY121" s="794"/>
      <c r="DZ121" s="795"/>
    </row>
    <row r="122" spans="1:130" s="230" customFormat="1" ht="26.25" customHeight="1" x14ac:dyDescent="0.2">
      <c r="A122" s="820"/>
      <c r="B122" s="821"/>
      <c r="C122" s="815" t="s">
        <v>461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413</v>
      </c>
      <c r="AB122" s="780"/>
      <c r="AC122" s="780"/>
      <c r="AD122" s="780"/>
      <c r="AE122" s="781"/>
      <c r="AF122" s="782" t="s">
        <v>444</v>
      </c>
      <c r="AG122" s="780"/>
      <c r="AH122" s="780"/>
      <c r="AI122" s="780"/>
      <c r="AJ122" s="781"/>
      <c r="AK122" s="782" t="s">
        <v>444</v>
      </c>
      <c r="AL122" s="780"/>
      <c r="AM122" s="780"/>
      <c r="AN122" s="780"/>
      <c r="AO122" s="781"/>
      <c r="AP122" s="824" t="s">
        <v>413</v>
      </c>
      <c r="AQ122" s="825"/>
      <c r="AR122" s="825"/>
      <c r="AS122" s="825"/>
      <c r="AT122" s="826"/>
      <c r="AU122" s="883"/>
      <c r="AV122" s="884"/>
      <c r="AW122" s="884"/>
      <c r="AX122" s="884"/>
      <c r="AY122" s="885"/>
      <c r="AZ122" s="838" t="s">
        <v>484</v>
      </c>
      <c r="BA122" s="839"/>
      <c r="BB122" s="839"/>
      <c r="BC122" s="839"/>
      <c r="BD122" s="839"/>
      <c r="BE122" s="839"/>
      <c r="BF122" s="839"/>
      <c r="BG122" s="839"/>
      <c r="BH122" s="839"/>
      <c r="BI122" s="839"/>
      <c r="BJ122" s="839"/>
      <c r="BK122" s="839"/>
      <c r="BL122" s="839"/>
      <c r="BM122" s="839"/>
      <c r="BN122" s="839"/>
      <c r="BO122" s="839"/>
      <c r="BP122" s="840"/>
      <c r="BQ122" s="879">
        <v>31667843</v>
      </c>
      <c r="BR122" s="845"/>
      <c r="BS122" s="845"/>
      <c r="BT122" s="845"/>
      <c r="BU122" s="845"/>
      <c r="BV122" s="845">
        <v>31011131</v>
      </c>
      <c r="BW122" s="845"/>
      <c r="BX122" s="845"/>
      <c r="BY122" s="845"/>
      <c r="BZ122" s="845"/>
      <c r="CA122" s="845">
        <v>29687817</v>
      </c>
      <c r="CB122" s="845"/>
      <c r="CC122" s="845"/>
      <c r="CD122" s="845"/>
      <c r="CE122" s="845"/>
      <c r="CF122" s="846">
        <v>123.1</v>
      </c>
      <c r="CG122" s="847"/>
      <c r="CH122" s="847"/>
      <c r="CI122" s="847"/>
      <c r="CJ122" s="847"/>
      <c r="CK122" s="869"/>
      <c r="CL122" s="855"/>
      <c r="CM122" s="855"/>
      <c r="CN122" s="855"/>
      <c r="CO122" s="856"/>
      <c r="CP122" s="835" t="s">
        <v>485</v>
      </c>
      <c r="CQ122" s="836"/>
      <c r="CR122" s="836"/>
      <c r="CS122" s="836"/>
      <c r="CT122" s="836"/>
      <c r="CU122" s="836"/>
      <c r="CV122" s="836"/>
      <c r="CW122" s="836"/>
      <c r="CX122" s="836"/>
      <c r="CY122" s="836"/>
      <c r="CZ122" s="836"/>
      <c r="DA122" s="836"/>
      <c r="DB122" s="836"/>
      <c r="DC122" s="836"/>
      <c r="DD122" s="836"/>
      <c r="DE122" s="836"/>
      <c r="DF122" s="837"/>
      <c r="DG122" s="816" t="s">
        <v>444</v>
      </c>
      <c r="DH122" s="817"/>
      <c r="DI122" s="817"/>
      <c r="DJ122" s="817"/>
      <c r="DK122" s="817"/>
      <c r="DL122" s="817" t="s">
        <v>444</v>
      </c>
      <c r="DM122" s="817"/>
      <c r="DN122" s="817"/>
      <c r="DO122" s="817"/>
      <c r="DP122" s="817"/>
      <c r="DQ122" s="817" t="s">
        <v>413</v>
      </c>
      <c r="DR122" s="817"/>
      <c r="DS122" s="817"/>
      <c r="DT122" s="817"/>
      <c r="DU122" s="817"/>
      <c r="DV122" s="794" t="s">
        <v>444</v>
      </c>
      <c r="DW122" s="794"/>
      <c r="DX122" s="794"/>
      <c r="DY122" s="794"/>
      <c r="DZ122" s="795"/>
    </row>
    <row r="123" spans="1:130" s="230" customFormat="1" ht="26.25" customHeight="1" x14ac:dyDescent="0.2">
      <c r="A123" s="820"/>
      <c r="B123" s="821"/>
      <c r="C123" s="815" t="s">
        <v>467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444</v>
      </c>
      <c r="AB123" s="780"/>
      <c r="AC123" s="780"/>
      <c r="AD123" s="780"/>
      <c r="AE123" s="781"/>
      <c r="AF123" s="782" t="s">
        <v>444</v>
      </c>
      <c r="AG123" s="780"/>
      <c r="AH123" s="780"/>
      <c r="AI123" s="780"/>
      <c r="AJ123" s="781"/>
      <c r="AK123" s="782" t="s">
        <v>413</v>
      </c>
      <c r="AL123" s="780"/>
      <c r="AM123" s="780"/>
      <c r="AN123" s="780"/>
      <c r="AO123" s="781"/>
      <c r="AP123" s="824" t="s">
        <v>444</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486</v>
      </c>
      <c r="BP123" s="878"/>
      <c r="BQ123" s="832">
        <v>54807204</v>
      </c>
      <c r="BR123" s="833"/>
      <c r="BS123" s="833"/>
      <c r="BT123" s="833"/>
      <c r="BU123" s="833"/>
      <c r="BV123" s="833">
        <v>58852347</v>
      </c>
      <c r="BW123" s="833"/>
      <c r="BX123" s="833"/>
      <c r="BY123" s="833"/>
      <c r="BZ123" s="833"/>
      <c r="CA123" s="833">
        <v>59228151</v>
      </c>
      <c r="CB123" s="833"/>
      <c r="CC123" s="833"/>
      <c r="CD123" s="833"/>
      <c r="CE123" s="833"/>
      <c r="CF123" s="748"/>
      <c r="CG123" s="749"/>
      <c r="CH123" s="749"/>
      <c r="CI123" s="749"/>
      <c r="CJ123" s="834"/>
      <c r="CK123" s="869"/>
      <c r="CL123" s="855"/>
      <c r="CM123" s="855"/>
      <c r="CN123" s="855"/>
      <c r="CO123" s="856"/>
      <c r="CP123" s="835" t="s">
        <v>487</v>
      </c>
      <c r="CQ123" s="836"/>
      <c r="CR123" s="836"/>
      <c r="CS123" s="836"/>
      <c r="CT123" s="836"/>
      <c r="CU123" s="836"/>
      <c r="CV123" s="836"/>
      <c r="CW123" s="836"/>
      <c r="CX123" s="836"/>
      <c r="CY123" s="836"/>
      <c r="CZ123" s="836"/>
      <c r="DA123" s="836"/>
      <c r="DB123" s="836"/>
      <c r="DC123" s="836"/>
      <c r="DD123" s="836"/>
      <c r="DE123" s="836"/>
      <c r="DF123" s="837"/>
      <c r="DG123" s="779" t="s">
        <v>448</v>
      </c>
      <c r="DH123" s="780"/>
      <c r="DI123" s="780"/>
      <c r="DJ123" s="780"/>
      <c r="DK123" s="781"/>
      <c r="DL123" s="782" t="s">
        <v>470</v>
      </c>
      <c r="DM123" s="780"/>
      <c r="DN123" s="780"/>
      <c r="DO123" s="780"/>
      <c r="DP123" s="781"/>
      <c r="DQ123" s="782" t="s">
        <v>470</v>
      </c>
      <c r="DR123" s="780"/>
      <c r="DS123" s="780"/>
      <c r="DT123" s="780"/>
      <c r="DU123" s="781"/>
      <c r="DV123" s="824" t="s">
        <v>448</v>
      </c>
      <c r="DW123" s="825"/>
      <c r="DX123" s="825"/>
      <c r="DY123" s="825"/>
      <c r="DZ123" s="826"/>
    </row>
    <row r="124" spans="1:130" s="230" customFormat="1" ht="26.25" customHeight="1" thickBot="1" x14ac:dyDescent="0.25">
      <c r="A124" s="820"/>
      <c r="B124" s="821"/>
      <c r="C124" s="815" t="s">
        <v>472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470</v>
      </c>
      <c r="AB124" s="780"/>
      <c r="AC124" s="780"/>
      <c r="AD124" s="780"/>
      <c r="AE124" s="781"/>
      <c r="AF124" s="782" t="s">
        <v>470</v>
      </c>
      <c r="AG124" s="780"/>
      <c r="AH124" s="780"/>
      <c r="AI124" s="780"/>
      <c r="AJ124" s="781"/>
      <c r="AK124" s="782" t="s">
        <v>470</v>
      </c>
      <c r="AL124" s="780"/>
      <c r="AM124" s="780"/>
      <c r="AN124" s="780"/>
      <c r="AO124" s="781"/>
      <c r="AP124" s="824" t="s">
        <v>470</v>
      </c>
      <c r="AQ124" s="825"/>
      <c r="AR124" s="825"/>
      <c r="AS124" s="825"/>
      <c r="AT124" s="826"/>
      <c r="AU124" s="827" t="s">
        <v>488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470</v>
      </c>
      <c r="BR124" s="831"/>
      <c r="BS124" s="831"/>
      <c r="BT124" s="831"/>
      <c r="BU124" s="831"/>
      <c r="BV124" s="831" t="s">
        <v>470</v>
      </c>
      <c r="BW124" s="831"/>
      <c r="BX124" s="831"/>
      <c r="BY124" s="831"/>
      <c r="BZ124" s="831"/>
      <c r="CA124" s="831" t="s">
        <v>470</v>
      </c>
      <c r="CB124" s="831"/>
      <c r="CC124" s="831"/>
      <c r="CD124" s="831"/>
      <c r="CE124" s="831"/>
      <c r="CF124" s="726"/>
      <c r="CG124" s="727"/>
      <c r="CH124" s="727"/>
      <c r="CI124" s="727"/>
      <c r="CJ124" s="862"/>
      <c r="CK124" s="870"/>
      <c r="CL124" s="870"/>
      <c r="CM124" s="870"/>
      <c r="CN124" s="870"/>
      <c r="CO124" s="871"/>
      <c r="CP124" s="835" t="s">
        <v>489</v>
      </c>
      <c r="CQ124" s="836"/>
      <c r="CR124" s="836"/>
      <c r="CS124" s="836"/>
      <c r="CT124" s="836"/>
      <c r="CU124" s="836"/>
      <c r="CV124" s="836"/>
      <c r="CW124" s="836"/>
      <c r="CX124" s="836"/>
      <c r="CY124" s="836"/>
      <c r="CZ124" s="836"/>
      <c r="DA124" s="836"/>
      <c r="DB124" s="836"/>
      <c r="DC124" s="836"/>
      <c r="DD124" s="836"/>
      <c r="DE124" s="836"/>
      <c r="DF124" s="837"/>
      <c r="DG124" s="763" t="s">
        <v>417</v>
      </c>
      <c r="DH124" s="764"/>
      <c r="DI124" s="764"/>
      <c r="DJ124" s="764"/>
      <c r="DK124" s="765"/>
      <c r="DL124" s="766" t="s">
        <v>417</v>
      </c>
      <c r="DM124" s="764"/>
      <c r="DN124" s="764"/>
      <c r="DO124" s="764"/>
      <c r="DP124" s="765"/>
      <c r="DQ124" s="766" t="s">
        <v>417</v>
      </c>
      <c r="DR124" s="764"/>
      <c r="DS124" s="764"/>
      <c r="DT124" s="764"/>
      <c r="DU124" s="765"/>
      <c r="DV124" s="848" t="s">
        <v>413</v>
      </c>
      <c r="DW124" s="849"/>
      <c r="DX124" s="849"/>
      <c r="DY124" s="849"/>
      <c r="DZ124" s="850"/>
    </row>
    <row r="125" spans="1:130" s="230" customFormat="1" ht="26.25" customHeight="1" x14ac:dyDescent="0.2">
      <c r="A125" s="820"/>
      <c r="B125" s="821"/>
      <c r="C125" s="815" t="s">
        <v>474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413</v>
      </c>
      <c r="AB125" s="780"/>
      <c r="AC125" s="780"/>
      <c r="AD125" s="780"/>
      <c r="AE125" s="781"/>
      <c r="AF125" s="782" t="s">
        <v>417</v>
      </c>
      <c r="AG125" s="780"/>
      <c r="AH125" s="780"/>
      <c r="AI125" s="780"/>
      <c r="AJ125" s="781"/>
      <c r="AK125" s="782" t="s">
        <v>417</v>
      </c>
      <c r="AL125" s="780"/>
      <c r="AM125" s="780"/>
      <c r="AN125" s="780"/>
      <c r="AO125" s="781"/>
      <c r="AP125" s="824" t="s">
        <v>417</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490</v>
      </c>
      <c r="CL125" s="852"/>
      <c r="CM125" s="852"/>
      <c r="CN125" s="852"/>
      <c r="CO125" s="853"/>
      <c r="CP125" s="860" t="s">
        <v>491</v>
      </c>
      <c r="CQ125" s="808"/>
      <c r="CR125" s="808"/>
      <c r="CS125" s="808"/>
      <c r="CT125" s="808"/>
      <c r="CU125" s="808"/>
      <c r="CV125" s="808"/>
      <c r="CW125" s="808"/>
      <c r="CX125" s="808"/>
      <c r="CY125" s="808"/>
      <c r="CZ125" s="808"/>
      <c r="DA125" s="808"/>
      <c r="DB125" s="808"/>
      <c r="DC125" s="808"/>
      <c r="DD125" s="808"/>
      <c r="DE125" s="808"/>
      <c r="DF125" s="809"/>
      <c r="DG125" s="861" t="s">
        <v>417</v>
      </c>
      <c r="DH125" s="842"/>
      <c r="DI125" s="842"/>
      <c r="DJ125" s="842"/>
      <c r="DK125" s="842"/>
      <c r="DL125" s="842" t="s">
        <v>417</v>
      </c>
      <c r="DM125" s="842"/>
      <c r="DN125" s="842"/>
      <c r="DO125" s="842"/>
      <c r="DP125" s="842"/>
      <c r="DQ125" s="842" t="s">
        <v>413</v>
      </c>
      <c r="DR125" s="842"/>
      <c r="DS125" s="842"/>
      <c r="DT125" s="842"/>
      <c r="DU125" s="842"/>
      <c r="DV125" s="843" t="s">
        <v>417</v>
      </c>
      <c r="DW125" s="843"/>
      <c r="DX125" s="843"/>
      <c r="DY125" s="843"/>
      <c r="DZ125" s="844"/>
    </row>
    <row r="126" spans="1:130" s="230" customFormat="1" ht="26.25" customHeight="1" thickBot="1" x14ac:dyDescent="0.25">
      <c r="A126" s="820"/>
      <c r="B126" s="821"/>
      <c r="C126" s="815" t="s">
        <v>476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417</v>
      </c>
      <c r="AB126" s="780"/>
      <c r="AC126" s="780"/>
      <c r="AD126" s="780"/>
      <c r="AE126" s="781"/>
      <c r="AF126" s="782" t="s">
        <v>417</v>
      </c>
      <c r="AG126" s="780"/>
      <c r="AH126" s="780"/>
      <c r="AI126" s="780"/>
      <c r="AJ126" s="781"/>
      <c r="AK126" s="782" t="s">
        <v>417</v>
      </c>
      <c r="AL126" s="780"/>
      <c r="AM126" s="780"/>
      <c r="AN126" s="780"/>
      <c r="AO126" s="781"/>
      <c r="AP126" s="824" t="s">
        <v>417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492</v>
      </c>
      <c r="CQ126" s="752"/>
      <c r="CR126" s="752"/>
      <c r="CS126" s="752"/>
      <c r="CT126" s="752"/>
      <c r="CU126" s="752"/>
      <c r="CV126" s="752"/>
      <c r="CW126" s="752"/>
      <c r="CX126" s="752"/>
      <c r="CY126" s="752"/>
      <c r="CZ126" s="752"/>
      <c r="DA126" s="752"/>
      <c r="DB126" s="752"/>
      <c r="DC126" s="752"/>
      <c r="DD126" s="752"/>
      <c r="DE126" s="752"/>
      <c r="DF126" s="753"/>
      <c r="DG126" s="816" t="s">
        <v>417</v>
      </c>
      <c r="DH126" s="817"/>
      <c r="DI126" s="817"/>
      <c r="DJ126" s="817"/>
      <c r="DK126" s="817"/>
      <c r="DL126" s="817" t="s">
        <v>417</v>
      </c>
      <c r="DM126" s="817"/>
      <c r="DN126" s="817"/>
      <c r="DO126" s="817"/>
      <c r="DP126" s="817"/>
      <c r="DQ126" s="817" t="s">
        <v>413</v>
      </c>
      <c r="DR126" s="817"/>
      <c r="DS126" s="817"/>
      <c r="DT126" s="817"/>
      <c r="DU126" s="817"/>
      <c r="DV126" s="794" t="s">
        <v>417</v>
      </c>
      <c r="DW126" s="794"/>
      <c r="DX126" s="794"/>
      <c r="DY126" s="794"/>
      <c r="DZ126" s="795"/>
    </row>
    <row r="127" spans="1:130" s="230" customFormat="1" ht="26.25" customHeight="1" x14ac:dyDescent="0.2">
      <c r="A127" s="822"/>
      <c r="B127" s="823"/>
      <c r="C127" s="838" t="s">
        <v>493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417</v>
      </c>
      <c r="AB127" s="780"/>
      <c r="AC127" s="780"/>
      <c r="AD127" s="780"/>
      <c r="AE127" s="781"/>
      <c r="AF127" s="782" t="s">
        <v>417</v>
      </c>
      <c r="AG127" s="780"/>
      <c r="AH127" s="780"/>
      <c r="AI127" s="780"/>
      <c r="AJ127" s="781"/>
      <c r="AK127" s="782" t="s">
        <v>417</v>
      </c>
      <c r="AL127" s="780"/>
      <c r="AM127" s="780"/>
      <c r="AN127" s="780"/>
      <c r="AO127" s="781"/>
      <c r="AP127" s="824" t="s">
        <v>417</v>
      </c>
      <c r="AQ127" s="825"/>
      <c r="AR127" s="825"/>
      <c r="AS127" s="825"/>
      <c r="AT127" s="826"/>
      <c r="AU127" s="232"/>
      <c r="AV127" s="232"/>
      <c r="AW127" s="232"/>
      <c r="AX127" s="841" t="s">
        <v>494</v>
      </c>
      <c r="AY127" s="812"/>
      <c r="AZ127" s="812"/>
      <c r="BA127" s="812"/>
      <c r="BB127" s="812"/>
      <c r="BC127" s="812"/>
      <c r="BD127" s="812"/>
      <c r="BE127" s="813"/>
      <c r="BF127" s="811" t="s">
        <v>495</v>
      </c>
      <c r="BG127" s="812"/>
      <c r="BH127" s="812"/>
      <c r="BI127" s="812"/>
      <c r="BJ127" s="812"/>
      <c r="BK127" s="812"/>
      <c r="BL127" s="813"/>
      <c r="BM127" s="811" t="s">
        <v>496</v>
      </c>
      <c r="BN127" s="812"/>
      <c r="BO127" s="812"/>
      <c r="BP127" s="812"/>
      <c r="BQ127" s="812"/>
      <c r="BR127" s="812"/>
      <c r="BS127" s="813"/>
      <c r="BT127" s="811" t="s">
        <v>497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498</v>
      </c>
      <c r="CQ127" s="752"/>
      <c r="CR127" s="752"/>
      <c r="CS127" s="752"/>
      <c r="CT127" s="752"/>
      <c r="CU127" s="752"/>
      <c r="CV127" s="752"/>
      <c r="CW127" s="752"/>
      <c r="CX127" s="752"/>
      <c r="CY127" s="752"/>
      <c r="CZ127" s="752"/>
      <c r="DA127" s="752"/>
      <c r="DB127" s="752"/>
      <c r="DC127" s="752"/>
      <c r="DD127" s="752"/>
      <c r="DE127" s="752"/>
      <c r="DF127" s="753"/>
      <c r="DG127" s="816" t="s">
        <v>417</v>
      </c>
      <c r="DH127" s="817"/>
      <c r="DI127" s="817"/>
      <c r="DJ127" s="817"/>
      <c r="DK127" s="817"/>
      <c r="DL127" s="817" t="s">
        <v>417</v>
      </c>
      <c r="DM127" s="817"/>
      <c r="DN127" s="817"/>
      <c r="DO127" s="817"/>
      <c r="DP127" s="817"/>
      <c r="DQ127" s="817" t="s">
        <v>417</v>
      </c>
      <c r="DR127" s="817"/>
      <c r="DS127" s="817"/>
      <c r="DT127" s="817"/>
      <c r="DU127" s="817"/>
      <c r="DV127" s="794" t="s">
        <v>413</v>
      </c>
      <c r="DW127" s="794"/>
      <c r="DX127" s="794"/>
      <c r="DY127" s="794"/>
      <c r="DZ127" s="795"/>
    </row>
    <row r="128" spans="1:130" s="230" customFormat="1" ht="26.25" customHeight="1" thickBot="1" x14ac:dyDescent="0.25">
      <c r="A128" s="796" t="s">
        <v>499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500</v>
      </c>
      <c r="X128" s="798"/>
      <c r="Y128" s="798"/>
      <c r="Z128" s="799"/>
      <c r="AA128" s="800">
        <v>608010</v>
      </c>
      <c r="AB128" s="801"/>
      <c r="AC128" s="801"/>
      <c r="AD128" s="801"/>
      <c r="AE128" s="802"/>
      <c r="AF128" s="803">
        <v>594780</v>
      </c>
      <c r="AG128" s="801"/>
      <c r="AH128" s="801"/>
      <c r="AI128" s="801"/>
      <c r="AJ128" s="802"/>
      <c r="AK128" s="803">
        <v>714517</v>
      </c>
      <c r="AL128" s="801"/>
      <c r="AM128" s="801"/>
      <c r="AN128" s="801"/>
      <c r="AO128" s="802"/>
      <c r="AP128" s="804"/>
      <c r="AQ128" s="805"/>
      <c r="AR128" s="805"/>
      <c r="AS128" s="805"/>
      <c r="AT128" s="806"/>
      <c r="AU128" s="232"/>
      <c r="AV128" s="232"/>
      <c r="AW128" s="232"/>
      <c r="AX128" s="807" t="s">
        <v>501</v>
      </c>
      <c r="AY128" s="808"/>
      <c r="AZ128" s="808"/>
      <c r="BA128" s="808"/>
      <c r="BB128" s="808"/>
      <c r="BC128" s="808"/>
      <c r="BD128" s="808"/>
      <c r="BE128" s="809"/>
      <c r="BF128" s="786" t="s">
        <v>445</v>
      </c>
      <c r="BG128" s="787"/>
      <c r="BH128" s="787"/>
      <c r="BI128" s="787"/>
      <c r="BJ128" s="787"/>
      <c r="BK128" s="787"/>
      <c r="BL128" s="810"/>
      <c r="BM128" s="786">
        <v>11.97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502</v>
      </c>
      <c r="CQ128" s="730"/>
      <c r="CR128" s="730"/>
      <c r="CS128" s="730"/>
      <c r="CT128" s="730"/>
      <c r="CU128" s="730"/>
      <c r="CV128" s="730"/>
      <c r="CW128" s="730"/>
      <c r="CX128" s="730"/>
      <c r="CY128" s="730"/>
      <c r="CZ128" s="730"/>
      <c r="DA128" s="730"/>
      <c r="DB128" s="730"/>
      <c r="DC128" s="730"/>
      <c r="DD128" s="730"/>
      <c r="DE128" s="730"/>
      <c r="DF128" s="731"/>
      <c r="DG128" s="790" t="s">
        <v>503</v>
      </c>
      <c r="DH128" s="791"/>
      <c r="DI128" s="791"/>
      <c r="DJ128" s="791"/>
      <c r="DK128" s="791"/>
      <c r="DL128" s="791" t="s">
        <v>503</v>
      </c>
      <c r="DM128" s="791"/>
      <c r="DN128" s="791"/>
      <c r="DO128" s="791"/>
      <c r="DP128" s="791"/>
      <c r="DQ128" s="791" t="s">
        <v>503</v>
      </c>
      <c r="DR128" s="791"/>
      <c r="DS128" s="791"/>
      <c r="DT128" s="791"/>
      <c r="DU128" s="791"/>
      <c r="DV128" s="792" t="s">
        <v>503</v>
      </c>
      <c r="DW128" s="792"/>
      <c r="DX128" s="792"/>
      <c r="DY128" s="792"/>
      <c r="DZ128" s="793"/>
    </row>
    <row r="129" spans="1:131" s="230" customFormat="1" ht="26.25" customHeight="1" x14ac:dyDescent="0.2">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504</v>
      </c>
      <c r="X129" s="777"/>
      <c r="Y129" s="777"/>
      <c r="Z129" s="778"/>
      <c r="AA129" s="779">
        <v>26018368</v>
      </c>
      <c r="AB129" s="780"/>
      <c r="AC129" s="780"/>
      <c r="AD129" s="780"/>
      <c r="AE129" s="781"/>
      <c r="AF129" s="782">
        <v>27115687</v>
      </c>
      <c r="AG129" s="780"/>
      <c r="AH129" s="780"/>
      <c r="AI129" s="780"/>
      <c r="AJ129" s="781"/>
      <c r="AK129" s="782">
        <v>26794016</v>
      </c>
      <c r="AL129" s="780"/>
      <c r="AM129" s="780"/>
      <c r="AN129" s="780"/>
      <c r="AO129" s="781"/>
      <c r="AP129" s="783"/>
      <c r="AQ129" s="784"/>
      <c r="AR129" s="784"/>
      <c r="AS129" s="784"/>
      <c r="AT129" s="785"/>
      <c r="AU129" s="233"/>
      <c r="AV129" s="233"/>
      <c r="AW129" s="233"/>
      <c r="AX129" s="751" t="s">
        <v>505</v>
      </c>
      <c r="AY129" s="752"/>
      <c r="AZ129" s="752"/>
      <c r="BA129" s="752"/>
      <c r="BB129" s="752"/>
      <c r="BC129" s="752"/>
      <c r="BD129" s="752"/>
      <c r="BE129" s="753"/>
      <c r="BF129" s="770" t="s">
        <v>503</v>
      </c>
      <c r="BG129" s="771"/>
      <c r="BH129" s="771"/>
      <c r="BI129" s="771"/>
      <c r="BJ129" s="771"/>
      <c r="BK129" s="771"/>
      <c r="BL129" s="772"/>
      <c r="BM129" s="770">
        <v>16.97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507</v>
      </c>
      <c r="X130" s="777"/>
      <c r="Y130" s="777"/>
      <c r="Z130" s="778"/>
      <c r="AA130" s="779">
        <v>2561320</v>
      </c>
      <c r="AB130" s="780"/>
      <c r="AC130" s="780"/>
      <c r="AD130" s="780"/>
      <c r="AE130" s="781"/>
      <c r="AF130" s="782">
        <v>2614308</v>
      </c>
      <c r="AG130" s="780"/>
      <c r="AH130" s="780"/>
      <c r="AI130" s="780"/>
      <c r="AJ130" s="781"/>
      <c r="AK130" s="782">
        <v>2670594</v>
      </c>
      <c r="AL130" s="780"/>
      <c r="AM130" s="780"/>
      <c r="AN130" s="780"/>
      <c r="AO130" s="781"/>
      <c r="AP130" s="783"/>
      <c r="AQ130" s="784"/>
      <c r="AR130" s="784"/>
      <c r="AS130" s="784"/>
      <c r="AT130" s="785"/>
      <c r="AU130" s="233"/>
      <c r="AV130" s="233"/>
      <c r="AW130" s="233"/>
      <c r="AX130" s="751" t="s">
        <v>508</v>
      </c>
      <c r="AY130" s="752"/>
      <c r="AZ130" s="752"/>
      <c r="BA130" s="752"/>
      <c r="BB130" s="752"/>
      <c r="BC130" s="752"/>
      <c r="BD130" s="752"/>
      <c r="BE130" s="753"/>
      <c r="BF130" s="754">
        <v>3.5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509</v>
      </c>
      <c r="X131" s="761"/>
      <c r="Y131" s="761"/>
      <c r="Z131" s="762"/>
      <c r="AA131" s="763">
        <v>23457048</v>
      </c>
      <c r="AB131" s="764"/>
      <c r="AC131" s="764"/>
      <c r="AD131" s="764"/>
      <c r="AE131" s="765"/>
      <c r="AF131" s="766">
        <v>24501379</v>
      </c>
      <c r="AG131" s="764"/>
      <c r="AH131" s="764"/>
      <c r="AI131" s="764"/>
      <c r="AJ131" s="765"/>
      <c r="AK131" s="766">
        <v>24123422</v>
      </c>
      <c r="AL131" s="764"/>
      <c r="AM131" s="764"/>
      <c r="AN131" s="764"/>
      <c r="AO131" s="765"/>
      <c r="AP131" s="767"/>
      <c r="AQ131" s="768"/>
      <c r="AR131" s="768"/>
      <c r="AS131" s="768"/>
      <c r="AT131" s="769"/>
      <c r="AU131" s="233"/>
      <c r="AV131" s="233"/>
      <c r="AW131" s="233"/>
      <c r="AX131" s="729" t="s">
        <v>510</v>
      </c>
      <c r="AY131" s="730"/>
      <c r="AZ131" s="730"/>
      <c r="BA131" s="730"/>
      <c r="BB131" s="730"/>
      <c r="BC131" s="730"/>
      <c r="BD131" s="730"/>
      <c r="BE131" s="731"/>
      <c r="BF131" s="732" t="s">
        <v>503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511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512</v>
      </c>
      <c r="W132" s="742"/>
      <c r="X132" s="742"/>
      <c r="Y132" s="742"/>
      <c r="Z132" s="743"/>
      <c r="AA132" s="744">
        <v>2.3032906780000002</v>
      </c>
      <c r="AB132" s="745"/>
      <c r="AC132" s="745"/>
      <c r="AD132" s="745"/>
      <c r="AE132" s="746"/>
      <c r="AF132" s="747">
        <v>3.7167132509999998</v>
      </c>
      <c r="AG132" s="745"/>
      <c r="AH132" s="745"/>
      <c r="AI132" s="745"/>
      <c r="AJ132" s="746"/>
      <c r="AK132" s="747">
        <v>4.553533077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513</v>
      </c>
      <c r="W133" s="721"/>
      <c r="X133" s="721"/>
      <c r="Y133" s="721"/>
      <c r="Z133" s="722"/>
      <c r="AA133" s="723">
        <v>2.8</v>
      </c>
      <c r="AB133" s="724"/>
      <c r="AC133" s="724"/>
      <c r="AD133" s="724"/>
      <c r="AE133" s="725"/>
      <c r="AF133" s="723">
        <v>2.9</v>
      </c>
      <c r="AG133" s="724"/>
      <c r="AH133" s="724"/>
      <c r="AI133" s="724"/>
      <c r="AJ133" s="725"/>
      <c r="AK133" s="723">
        <v>3.5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awQcsT6O3bsnK4pZe/aJjd9FNPnxgFZr/Yr9VwlOG9eywEreDBfFtrg4XD46rKZWWdRrUChogVUMRkJhO9yJg==" saltValue="0tmFUf5AXz+EP288ixK4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DEEF-F4E0-478C-96B5-2F85A30714F7}">
  <sheetPr>
    <pageSetUpPr fitToPage="1"/>
  </sheetPr>
  <dimension ref="A1:DQ105"/>
  <sheetViews>
    <sheetView showGridLines="0" view="pageBreakPreview" topLeftCell="A36" zoomScale="70" zoomScaleNormal="85" zoomScaleSheetLayoutView="70" workbookViewId="0">
      <selection activeCell="DF44" sqref="DF44"/>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i3GXQj9zrEhx4LIFQ+Ba005UgYWaYqntgIMnSwWyDnwMeqGPJSJ5IOeRna4WdnOG/xvxCCJS5lZpYqltMSYWA==" saltValue="qpW+ph/AWIEJS7Op8m24d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activeCell="DF44" sqref="DF44"/>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EPFvHHHkx01LjsteX3r84bnEBvxU+JS2f6dl0UqYd+e1GBxdHJe4pMJyzZnW82Bzvvci0nonxnOfgHflMzrjQ==" saltValue="312TcfnF67ih/iMfFhTzVg==" spinCount="100000" sheet="1" objects="1" scenarios="1"/>
  <dataConsolidate/>
  <phoneticPr fontId="2"/>
  <printOptions horizontalCentered="1" verticalCentered="1"/>
  <pageMargins left="0" right="0" top="0" bottom="0" header="0" footer="0"/>
  <pageSetup paperSize="9" scale="49"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6" zoomScale="70" zoomScaleSheetLayoutView="70" workbookViewId="0">
      <selection activeCell="DF44" sqref="DF44"/>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517</v>
      </c>
      <c r="AP7" s="272"/>
      <c r="AQ7" s="273" t="s">
        <v>518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519</v>
      </c>
      <c r="AQ8" s="279" t="s">
        <v>520</v>
      </c>
      <c r="AR8" s="280" t="s">
        <v>521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522</v>
      </c>
      <c r="AL9" s="1131"/>
      <c r="AM9" s="1131"/>
      <c r="AN9" s="1132"/>
      <c r="AO9" s="281">
        <v>8540152</v>
      </c>
      <c r="AP9" s="281">
        <v>75088</v>
      </c>
      <c r="AQ9" s="282">
        <v>62374</v>
      </c>
      <c r="AR9" s="283">
        <v>20.399999999999999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523</v>
      </c>
      <c r="AL10" s="1131"/>
      <c r="AM10" s="1131"/>
      <c r="AN10" s="1132"/>
      <c r="AO10" s="284">
        <v>9004</v>
      </c>
      <c r="AP10" s="284">
        <v>79</v>
      </c>
      <c r="AQ10" s="285">
        <v>4230</v>
      </c>
      <c r="AR10" s="286">
        <v>-98.1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524</v>
      </c>
      <c r="AL11" s="1131"/>
      <c r="AM11" s="1131"/>
      <c r="AN11" s="1132"/>
      <c r="AO11" s="284" t="s">
        <v>525</v>
      </c>
      <c r="AP11" s="284" t="s">
        <v>525</v>
      </c>
      <c r="AQ11" s="285">
        <v>601</v>
      </c>
      <c r="AR11" s="286" t="s">
        <v>525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526</v>
      </c>
      <c r="AL12" s="1131"/>
      <c r="AM12" s="1131"/>
      <c r="AN12" s="1132"/>
      <c r="AO12" s="284" t="s">
        <v>525</v>
      </c>
      <c r="AP12" s="284" t="s">
        <v>525</v>
      </c>
      <c r="AQ12" s="285">
        <v>13</v>
      </c>
      <c r="AR12" s="286" t="s">
        <v>525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527</v>
      </c>
      <c r="AL13" s="1131"/>
      <c r="AM13" s="1131"/>
      <c r="AN13" s="1132"/>
      <c r="AO13" s="284">
        <v>316011</v>
      </c>
      <c r="AP13" s="284">
        <v>2778</v>
      </c>
      <c r="AQ13" s="285">
        <v>2559</v>
      </c>
      <c r="AR13" s="286">
        <v>8.6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528</v>
      </c>
      <c r="AL14" s="1131"/>
      <c r="AM14" s="1131"/>
      <c r="AN14" s="1132"/>
      <c r="AO14" s="284">
        <v>130459</v>
      </c>
      <c r="AP14" s="284">
        <v>1147</v>
      </c>
      <c r="AQ14" s="285">
        <v>1133</v>
      </c>
      <c r="AR14" s="286">
        <v>1.2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529</v>
      </c>
      <c r="AL15" s="1134"/>
      <c r="AM15" s="1134"/>
      <c r="AN15" s="1135"/>
      <c r="AO15" s="284">
        <v>-461637</v>
      </c>
      <c r="AP15" s="284">
        <v>-4059</v>
      </c>
      <c r="AQ15" s="285">
        <v>-4006</v>
      </c>
      <c r="AR15" s="286">
        <v>1.3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188</v>
      </c>
      <c r="AL16" s="1134"/>
      <c r="AM16" s="1134"/>
      <c r="AN16" s="1135"/>
      <c r="AO16" s="284">
        <v>8533989</v>
      </c>
      <c r="AP16" s="284">
        <v>75034</v>
      </c>
      <c r="AQ16" s="285">
        <v>66904</v>
      </c>
      <c r="AR16" s="286">
        <v>12.2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531</v>
      </c>
      <c r="AP20" s="293" t="s">
        <v>532</v>
      </c>
      <c r="AQ20" s="294" t="s">
        <v>533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534</v>
      </c>
      <c r="AL21" s="1137"/>
      <c r="AM21" s="1137"/>
      <c r="AN21" s="1138"/>
      <c r="AO21" s="297">
        <v>7.57</v>
      </c>
      <c r="AP21" s="298">
        <v>6.16</v>
      </c>
      <c r="AQ21" s="299">
        <v>1.41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535</v>
      </c>
      <c r="AL22" s="1137"/>
      <c r="AM22" s="1137"/>
      <c r="AN22" s="1138"/>
      <c r="AO22" s="302">
        <v>99.8</v>
      </c>
      <c r="AP22" s="303">
        <v>98.9</v>
      </c>
      <c r="AQ22" s="304">
        <v>0.9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536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537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517</v>
      </c>
      <c r="AP30" s="272"/>
      <c r="AQ30" s="273" t="s">
        <v>518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519</v>
      </c>
      <c r="AQ31" s="279" t="s">
        <v>520</v>
      </c>
      <c r="AR31" s="280" t="s">
        <v>521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539</v>
      </c>
      <c r="AL32" s="1121"/>
      <c r="AM32" s="1121"/>
      <c r="AN32" s="1122"/>
      <c r="AO32" s="312">
        <v>3906188</v>
      </c>
      <c r="AP32" s="312">
        <v>34345</v>
      </c>
      <c r="AQ32" s="313">
        <v>33699</v>
      </c>
      <c r="AR32" s="314">
        <v>1.9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540</v>
      </c>
      <c r="AL33" s="1121"/>
      <c r="AM33" s="1121"/>
      <c r="AN33" s="1122"/>
      <c r="AO33" s="312" t="s">
        <v>525</v>
      </c>
      <c r="AP33" s="312" t="s">
        <v>525</v>
      </c>
      <c r="AQ33" s="313" t="s">
        <v>525</v>
      </c>
      <c r="AR33" s="314" t="s">
        <v>525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541</v>
      </c>
      <c r="AL34" s="1121"/>
      <c r="AM34" s="1121"/>
      <c r="AN34" s="1122"/>
      <c r="AO34" s="312" t="s">
        <v>525</v>
      </c>
      <c r="AP34" s="312" t="s">
        <v>525</v>
      </c>
      <c r="AQ34" s="313">
        <v>23</v>
      </c>
      <c r="AR34" s="314" t="s">
        <v>525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542</v>
      </c>
      <c r="AL35" s="1121"/>
      <c r="AM35" s="1121"/>
      <c r="AN35" s="1122"/>
      <c r="AO35" s="312">
        <v>168454</v>
      </c>
      <c r="AP35" s="312">
        <v>1481</v>
      </c>
      <c r="AQ35" s="313">
        <v>5771</v>
      </c>
      <c r="AR35" s="314">
        <v>-74.3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543</v>
      </c>
      <c r="AL36" s="1121"/>
      <c r="AM36" s="1121"/>
      <c r="AN36" s="1122"/>
      <c r="AO36" s="312">
        <v>408937</v>
      </c>
      <c r="AP36" s="312">
        <v>3596</v>
      </c>
      <c r="AQ36" s="313">
        <v>1158</v>
      </c>
      <c r="AR36" s="314">
        <v>210.5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544</v>
      </c>
      <c r="AL37" s="1121"/>
      <c r="AM37" s="1121"/>
      <c r="AN37" s="1122"/>
      <c r="AO37" s="312" t="s">
        <v>525</v>
      </c>
      <c r="AP37" s="312" t="s">
        <v>525</v>
      </c>
      <c r="AQ37" s="313">
        <v>631</v>
      </c>
      <c r="AR37" s="314" t="s">
        <v>525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545</v>
      </c>
      <c r="AL38" s="1124"/>
      <c r="AM38" s="1124"/>
      <c r="AN38" s="1125"/>
      <c r="AO38" s="315" t="s">
        <v>525</v>
      </c>
      <c r="AP38" s="315" t="s">
        <v>525</v>
      </c>
      <c r="AQ38" s="316">
        <v>0</v>
      </c>
      <c r="AR38" s="304" t="s">
        <v>525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546</v>
      </c>
      <c r="AL39" s="1124"/>
      <c r="AM39" s="1124"/>
      <c r="AN39" s="1125"/>
      <c r="AO39" s="312">
        <v>-714517</v>
      </c>
      <c r="AP39" s="312">
        <v>-6282</v>
      </c>
      <c r="AQ39" s="313">
        <v>-6112</v>
      </c>
      <c r="AR39" s="314">
        <v>2.8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547</v>
      </c>
      <c r="AL40" s="1121"/>
      <c r="AM40" s="1121"/>
      <c r="AN40" s="1122"/>
      <c r="AO40" s="312">
        <v>-2670594</v>
      </c>
      <c r="AP40" s="312">
        <v>-23481</v>
      </c>
      <c r="AQ40" s="313">
        <v>-25565</v>
      </c>
      <c r="AR40" s="314">
        <v>-8.1999999999999993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300</v>
      </c>
      <c r="AL41" s="1127"/>
      <c r="AM41" s="1127"/>
      <c r="AN41" s="1128"/>
      <c r="AO41" s="312">
        <v>1098468</v>
      </c>
      <c r="AP41" s="312">
        <v>9658</v>
      </c>
      <c r="AQ41" s="313">
        <v>9604</v>
      </c>
      <c r="AR41" s="314">
        <v>0.6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548</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517</v>
      </c>
      <c r="AN49" s="1115" t="s">
        <v>551</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552</v>
      </c>
      <c r="AO50" s="329" t="s">
        <v>553</v>
      </c>
      <c r="AP50" s="330" t="s">
        <v>554</v>
      </c>
      <c r="AQ50" s="331" t="s">
        <v>555</v>
      </c>
      <c r="AR50" s="332" t="s">
        <v>556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557</v>
      </c>
      <c r="AL51" s="325"/>
      <c r="AM51" s="333">
        <v>5034536</v>
      </c>
      <c r="AN51" s="334">
        <v>42690</v>
      </c>
      <c r="AO51" s="335">
        <v>-9.6</v>
      </c>
      <c r="AP51" s="336">
        <v>43226</v>
      </c>
      <c r="AQ51" s="337">
        <v>1.3</v>
      </c>
      <c r="AR51" s="338">
        <v>-10.9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558</v>
      </c>
      <c r="AM52" s="341">
        <v>2597313</v>
      </c>
      <c r="AN52" s="342">
        <v>22024</v>
      </c>
      <c r="AO52" s="343">
        <v>11.4</v>
      </c>
      <c r="AP52" s="344">
        <v>22622</v>
      </c>
      <c r="AQ52" s="345">
        <v>-0.2</v>
      </c>
      <c r="AR52" s="346">
        <v>11.6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559</v>
      </c>
      <c r="AL53" s="325"/>
      <c r="AM53" s="333">
        <v>4145604</v>
      </c>
      <c r="AN53" s="334">
        <v>35487</v>
      </c>
      <c r="AO53" s="335">
        <v>-16.899999999999999</v>
      </c>
      <c r="AP53" s="336">
        <v>42836</v>
      </c>
      <c r="AQ53" s="337">
        <v>-0.9</v>
      </c>
      <c r="AR53" s="338">
        <v>-16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558</v>
      </c>
      <c r="AM54" s="341">
        <v>2260791</v>
      </c>
      <c r="AN54" s="342">
        <v>19353</v>
      </c>
      <c r="AO54" s="343">
        <v>-12.1</v>
      </c>
      <c r="AP54" s="344">
        <v>22936</v>
      </c>
      <c r="AQ54" s="345">
        <v>1.4</v>
      </c>
      <c r="AR54" s="346">
        <v>-13.5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560</v>
      </c>
      <c r="AL55" s="325"/>
      <c r="AM55" s="333">
        <v>8261638</v>
      </c>
      <c r="AN55" s="334">
        <v>71835</v>
      </c>
      <c r="AO55" s="335">
        <v>102.4</v>
      </c>
      <c r="AP55" s="336">
        <v>44161</v>
      </c>
      <c r="AQ55" s="337">
        <v>3.1</v>
      </c>
      <c r="AR55" s="338">
        <v>99.3</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558</v>
      </c>
      <c r="AM56" s="341">
        <v>3022379</v>
      </c>
      <c r="AN56" s="342">
        <v>26280</v>
      </c>
      <c r="AO56" s="343">
        <v>35.799999999999997</v>
      </c>
      <c r="AP56" s="344">
        <v>23644</v>
      </c>
      <c r="AQ56" s="345">
        <v>3.1</v>
      </c>
      <c r="AR56" s="346">
        <v>32.700000000000003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561</v>
      </c>
      <c r="AL57" s="325"/>
      <c r="AM57" s="333">
        <v>4924085</v>
      </c>
      <c r="AN57" s="334">
        <v>43402</v>
      </c>
      <c r="AO57" s="335">
        <v>-39.6</v>
      </c>
      <c r="AP57" s="336">
        <v>43955</v>
      </c>
      <c r="AQ57" s="337">
        <v>-0.5</v>
      </c>
      <c r="AR57" s="338">
        <v>-39.1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558</v>
      </c>
      <c r="AM58" s="341">
        <v>1971426</v>
      </c>
      <c r="AN58" s="342">
        <v>17376</v>
      </c>
      <c r="AO58" s="343">
        <v>-33.9</v>
      </c>
      <c r="AP58" s="344">
        <v>21318</v>
      </c>
      <c r="AQ58" s="345">
        <v>-9.8000000000000007</v>
      </c>
      <c r="AR58" s="346">
        <v>-24.1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562</v>
      </c>
      <c r="AL59" s="325"/>
      <c r="AM59" s="333">
        <v>5233660</v>
      </c>
      <c r="AN59" s="334">
        <v>46016</v>
      </c>
      <c r="AO59" s="335">
        <v>6</v>
      </c>
      <c r="AP59" s="336">
        <v>41921</v>
      </c>
      <c r="AQ59" s="337">
        <v>-4.5999999999999996</v>
      </c>
      <c r="AR59" s="338">
        <v>10.6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558</v>
      </c>
      <c r="AM60" s="341">
        <v>2516627</v>
      </c>
      <c r="AN60" s="342">
        <v>22127</v>
      </c>
      <c r="AO60" s="343">
        <v>27.3</v>
      </c>
      <c r="AP60" s="344">
        <v>21655</v>
      </c>
      <c r="AQ60" s="345">
        <v>1.6</v>
      </c>
      <c r="AR60" s="346">
        <v>25.7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563</v>
      </c>
      <c r="AL61" s="347"/>
      <c r="AM61" s="348">
        <v>5519905</v>
      </c>
      <c r="AN61" s="349">
        <v>47886</v>
      </c>
      <c r="AO61" s="350">
        <v>8.5</v>
      </c>
      <c r="AP61" s="351">
        <v>43220</v>
      </c>
      <c r="AQ61" s="352">
        <v>-0.3</v>
      </c>
      <c r="AR61" s="338">
        <v>8.8000000000000007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558</v>
      </c>
      <c r="AM62" s="341">
        <v>2473707</v>
      </c>
      <c r="AN62" s="342">
        <v>21432</v>
      </c>
      <c r="AO62" s="343">
        <v>5.7</v>
      </c>
      <c r="AP62" s="344">
        <v>22435</v>
      </c>
      <c r="AQ62" s="345">
        <v>-0.8</v>
      </c>
      <c r="AR62" s="346">
        <v>6.5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emJORPSHIII+DH+GyUDn71fYU2wegEx4bcsaHPK1n4m5QLh4c7MA2wAYtmbTEFISwnVlFihdpxSvXusxHnYvQ==" saltValue="IsYUDzPSsX3Y5rr3EMja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6" zoomScale="70" zoomScaleNormal="70" zoomScaleSheetLayoutView="55" workbookViewId="0">
      <selection activeCell="DF44" sqref="DF44"/>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565</v>
      </c>
    </row>
    <row r="121" spans="125:125" ht="13.5" hidden="1" customHeight="1" x14ac:dyDescent="0.2">
      <c r="DU121" s="259"/>
    </row>
  </sheetData>
  <sheetProtection algorithmName="SHA-512" hashValue="hnNFxV4RNsv7sAgWuYTQaaA8UrGG8oyQsQRiXS4/BE17YpUP32A4ROPrwVHJuq+GTtylvF0pkMVIny6ggp48/g==" saltValue="5aRIm0p4STy4u3LP4bHBa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6" zoomScale="55" zoomScaleNormal="55" zoomScaleSheetLayoutView="55" workbookViewId="0">
      <selection activeCell="DF44" sqref="DF44"/>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566</v>
      </c>
    </row>
  </sheetData>
  <sheetProtection algorithmName="SHA-512" hashValue="ywWQuM5Wb/lCeheF0Pfk77nRquvOP2oQ2IEhitpx5hV4EcN6MUuCj6l6P78P6ToiXmwva8O5jCIcLUtJVdYDdg==" saltValue="eEVvDsz1009ucuWEOCfZnw=="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1" zoomScale="55" zoomScaleNormal="55" zoomScaleSheetLayoutView="100" workbookViewId="0">
      <selection activeCell="DF44" sqref="DF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567</v>
      </c>
      <c r="G46" s="8" t="s">
        <v>568</v>
      </c>
      <c r="H46" s="8" t="s">
        <v>569</v>
      </c>
      <c r="I46" s="8" t="s">
        <v>570</v>
      </c>
      <c r="J46" s="9" t="s">
        <v>571</v>
      </c>
    </row>
    <row r="47" spans="2:10" ht="57.75" customHeight="1" x14ac:dyDescent="0.2">
      <c r="B47" s="10"/>
      <c r="C47" s="1139" t="s">
        <v>3</v>
      </c>
      <c r="D47" s="1139"/>
      <c r="E47" s="1140"/>
      <c r="F47" s="11">
        <v>28.87</v>
      </c>
      <c r="G47" s="12">
        <v>25.6</v>
      </c>
      <c r="H47" s="12">
        <v>25.71</v>
      </c>
      <c r="I47" s="12">
        <v>27.07</v>
      </c>
      <c r="J47" s="13">
        <v>29.36</v>
      </c>
    </row>
    <row r="48" spans="2:10" ht="57.75" customHeight="1" x14ac:dyDescent="0.2">
      <c r="B48" s="14"/>
      <c r="C48" s="1141" t="s">
        <v>4</v>
      </c>
      <c r="D48" s="1141"/>
      <c r="E48" s="1142"/>
      <c r="F48" s="15">
        <v>2.5</v>
      </c>
      <c r="G48" s="16">
        <v>2.76</v>
      </c>
      <c r="H48" s="16">
        <v>3.05</v>
      </c>
      <c r="I48" s="16">
        <v>3.85</v>
      </c>
      <c r="J48" s="17">
        <v>2.6</v>
      </c>
    </row>
    <row r="49" spans="2:10" ht="57.75" customHeight="1" thickBot="1" x14ac:dyDescent="0.25">
      <c r="B49" s="18"/>
      <c r="C49" s="1143" t="s">
        <v>5</v>
      </c>
      <c r="D49" s="1143"/>
      <c r="E49" s="1144"/>
      <c r="F49" s="19" t="s">
        <v>572</v>
      </c>
      <c r="G49" s="20" t="s">
        <v>573</v>
      </c>
      <c r="H49" s="20">
        <v>1.35</v>
      </c>
      <c r="I49" s="20">
        <v>3.32</v>
      </c>
      <c r="J49" s="21">
        <v>0.66</v>
      </c>
    </row>
    <row r="50" spans="2:10" ht="13" x14ac:dyDescent="0.2"/>
  </sheetData>
  <sheetProtection algorithmName="SHA-512" hashValue="R2tccIebi56SEV/F55iZKZNgcKJuPPLl/T4bl7xQyG29X/La02P0Ukjgx2e9NCk6oEK30x/lJ1xyR1vFlY5vYg==" saltValue="7oV03cjvGss0Jts6LjKE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keywords/>
  <cp:lastPrinted>2024-03-28T09:46:20Z</cp:lastPrinted>
  <dcterms:created xsi:type="dcterms:W3CDTF">2024-02-05T03:46:42Z</dcterms:created>
  <dcterms:modified xsi:type="dcterms:W3CDTF">2025-03-28T05:57:58Z</dcterms:modified>
  <cp:category/>
</cp:coreProperties>
</file>