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eppu\fileserver\政策推進課財政係\01財政係\0040  財政状況資料集\R5決算\99HP公表\9月追加分\"/>
    </mc:Choice>
  </mc:AlternateContent>
  <xr:revisionPtr revIDLastSave="0" documentId="13_ncr:1_{97B85453-9BFD-4909-9AE5-9DE1D65707A4}" xr6:coauthVersionLast="47" xr6:coauthVersionMax="47" xr10:uidLastSave="{00000000-0000-0000-0000-000000000000}"/>
  <bookViews>
    <workbookView xWindow="9225" yWindow="870" windowWidth="18045" windowHeight="12795"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W35" i="10"/>
  <c r="BW36" i="10" s="1"/>
  <c r="BE35" i="10"/>
  <c r="BW34" i="10"/>
  <c r="C34" i="10"/>
  <c r="C35" i="10" s="1"/>
  <c r="BW37" i="10" l="1"/>
  <c r="BW38" i="10" s="1"/>
  <c r="BW39" i="10" s="1"/>
  <c r="BW40" i="10" s="1"/>
  <c r="BW41" i="10" s="1"/>
  <c r="BW42" i="10" s="1"/>
  <c r="CO34" i="10"/>
  <c r="CO35" i="10" s="1"/>
  <c r="CO36" i="10" s="1"/>
  <c r="CO37"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<sst xmlns="http://schemas.openxmlformats.org/spreadsheetml/2006/main" count="1147" uniqueCount="583">
  <si>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</si>
  <si>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</si>
  <si>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</si>
  <si>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</si>
  <si>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</si>
  <si>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</si>
  <si>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</si>
  <si>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</si>
  <si>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</si>
  <si>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</si>
  <si>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</si>
  <si>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</si>
  <si>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</si>
  <si>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</si>
  <si>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</si>
  <si>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</si>
  <si>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</si>
  <si>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</si>
  <si>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</si>
  <si>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</si>
  <si>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</si>
  <si>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</si>
  <si>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</si>
  <si>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</si>
  <si>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</si>
  <si>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</si>
  <si>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</si>
  <si>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</si>
  <si>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</si>
  <si>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</si>
  <si>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</si>
  <si>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</si>
  <si>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</si>
  <si>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</si>
  <si>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</si>
  <si>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</si>
  <si>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</si>
  <si>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</si>
  <si>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</si>
  <si>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</si>
  <si>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</si>
  <si>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</si>
  <si>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</si>
  <si>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</si>
  <si>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</si>
  <si>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</si>
  <si>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</si>
  <si>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</si>
  <si>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</si>
  <si>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</si>
  <si>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</si>
  <si>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</si>
  <si>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</si>
  <si>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</si>
  <si>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</si>
  <si>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</si>
  <si>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</si>
  <si>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</si>
  <si>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</si>
  <si>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</si>
  <si>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</si>
  <si>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</si>
  <si>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</si>
  <si>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</si>
  <si>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</si>
  <si>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</si>
  <si>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</si>
  <si>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</si>
  <si>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</si>
  <si>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</si>
  <si>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</si>
  <si>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</si>
  <si>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</si>
  <si>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</si>
  <si>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</si>
  <si>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</si>
  <si>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</si>
  <si>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</si>
  <si>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</si>
  <si>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</si>
  <si>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</si>
  <si>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</si>
  <si>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</si>
  <si>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</si>
  <si>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</si>
  <si>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</si>
  <si>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</si>
  <si>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</si>
  <si>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</si>
  <si>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</si>
  <si>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</si>
  <si>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</si>
  <si>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</si>
  <si>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</si>
  <si>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</si>
  <si>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</si>
  <si>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</si>
  <si>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</si>
  <si>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</si>
  <si>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</si>
  <si>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</si>
  <si>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</si>
  <si>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</si>
  <si>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</si>
  <si>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</si>
  <si>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</si>
  <si>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</si>
  <si>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</si>
  <si>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</si>
  <si>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</si>
  <si>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</si>
  <si>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</si>
  <si>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</si>
  <si>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</si>
  <si>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</si>
  <si>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</si>
  <si>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</si>
  <si>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</si>
  <si>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</si>
  <si>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</si>
  <si>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</si>
  <si>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</si>
  <si>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</si>
  <si>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</si>
  <si>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</si>
  <si>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</si>
  <si>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</si>
  <si>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</si>
  <si>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</si>
  <si>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</si>
  <si>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</si>
  <si>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</si>
  <si>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</si>
  <si>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</si>
  <si>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</si>
  <si>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</si>
  <si>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</si>
  <si>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</si>
  <si>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</si>
  <si>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</si>
  <si>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</si>
  <si>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</si>
  <si>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</si>
  <si>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</si>
  <si>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</si>
  <si>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</si>
  <si>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</si>
  <si>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</si>
  <si>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</si>
  <si>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</si>
  <si>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</si>
  <si>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</si>
  <si>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</si>
  <si>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</si>
  <si>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</si>
  <si>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</si>
  <si>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</si>
  <si>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</si>
  <si>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</si>
  <si>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</si>
  <si>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</si>
  <si>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</si>
  <si>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</si>
  <si>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</si>
  <si>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</si>
  <si>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</si>
  <si>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</si>
  <si>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</si>
  <si>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</si>
  <si>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</si>
  <si>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</si>
  <si>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</si>
  <si>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</si>
  <si>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</si>
  <si>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</si>
  <si>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</si>
  <si>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</si>
  <si>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</si>
  <si>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</si>
  <si>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</si>
  <si>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</si>
  <si>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</si>
  <si>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</si>
  <si>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</si>
  <si>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</si>
  <si>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</si>
  <si>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</si>
  <si>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</si>
  <si>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</si>
  <si>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</si>
  <si>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</si>
  <si>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</si>
  <si>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</si>
  <si>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</si>
  <si>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</si>
  <si>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</si>
  <si>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</si>
  <si>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</si>
  <si>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</si>
  <si>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</si>
  <si>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</si>
  <si>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</si>
  <si>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</si>
  <si>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大分県別府市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</si>
  <si>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</si>
  <si>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</si>
  <si>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</si>
  <si>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</si>
  <si>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</si>
  <si>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</si>
  <si>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</si>
  <si>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</si>
  <si>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</si>
  <si>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</si>
  <si>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</si>
  <si>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</si>
  <si>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</si>
  <si>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</si>
  <si>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</si>
  <si>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</si>
  <si>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</si>
  <si>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</si>
  <si>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</si>
  <si>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</si>
  <si>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</si>
  <si>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</si>
  <si>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</si>
  <si>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</si>
  <si>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</si>
  <si>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</si>
  <si>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</si>
  <si>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</si>
  <si>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</si>
  <si>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</si>
  <si>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</si>
  <si>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</si>
  <si>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</si>
  <si>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</si>
  <si>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</si>
  <si>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</si>
  <si>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</si>
  <si>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</si>
  <si>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</si>
  <si>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</si>
  <si>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</si>
  <si>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</si>
  <si>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</si>
  <si>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</si>
  <si>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</si>
  <si>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</si>
  <si>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</si>
  <si>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</si>
  <si>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</si>
  <si>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</si>
  <si>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</si>
  <si>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</si>
  <si>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</si>
  <si>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</si>
  <si>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</si>
  <si>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</si>
  <si>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</si>
  <si>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</si>
  <si>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</si>
  <si>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</si>
  <si>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</si>
  <si>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</si>
  <si>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</si>
  <si>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</si>
  <si>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</si>
  <si>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</si>
  <si>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</si>
  <si>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</si>
  <si>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</si>
  <si>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</si>
  <si>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</si>
  <si>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</si>
  <si>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</si>
  <si>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</si>
  <si>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</si>
  <si>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</si>
  <si>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</si>
  <si>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</si>
  <si>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</si>
  <si>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</si>
  <si>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</si>
  <si>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</si>
  <si>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</si>
  <si>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</si>
  <si>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</si>
  <si>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</si>
  <si>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</si>
  <si>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</si>
  <si>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</si>
  <si>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</si>
  <si>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</si>
  <si>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</si>
  <si>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</si>
  <si>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</si>
  <si>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</si>
  <si>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</si>
  <si>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</si>
  <si>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</si>
  <si>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</si>
  <si>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</si>
  <si>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</si>
  <si>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</si>
  <si>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</si>
  <si>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</si>
  <si>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</si>
  <si>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</si>
  <si>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</si>
  <si>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</si>
  <si>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</si>
  <si>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</si>
  <si>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</si>
  <si>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</si>
  <si>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</si>
  <si>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</si>
  <si>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</si>
  <si>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</si>
  <si>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</si>
  <si>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</si>
  <si>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</si>
  <si>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</si>
  <si>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</si>
  <si>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</si>
  <si>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</si>
  <si>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</si>
  <si>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</si>
  <si>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</si>
  <si>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</si>
  <si>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</si>
  <si>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</si>
  <si>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</si>
  <si>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</si>
  <si>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</si>
  <si>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</si>
  <si>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</si>
  <si>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</si>
  <si>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</si>
  <si>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</si>
  <si>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</si>
  <si>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</si>
  <si>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</si>
  <si>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</si>
  <si>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</si>
  <si>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</si>
  <si>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</si>
  <si>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</si>
  <si>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</si>
  <si>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</si>
  <si>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</si>
  <si>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</si>
  <si>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</si>
  <si>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大分県別府市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</si>
  <si>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</si>
  <si>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</si>
  <si>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</si>
  <si>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</si>
  <si>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</si>
  <si>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</si>
  <si>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</si>
  <si>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</si>
  <si>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</si>
  <si>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</si>
  <si>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</si>
  <si>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</si>
  <si>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</si>
  <si>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</si>
  <si>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</si>
  <si>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</si>
  <si>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</si>
  <si>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</si>
  <si>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</si>
  <si>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</si>
  <si>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</si>
  <si>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</si>
  <si>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</si>
  <si>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</si>
  <si>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</si>
  <si>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</si>
  <si>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</si>
  <si>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</si>
  <si>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</si>
  <si>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</si>
  <si>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</si>
  <si>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</si>
  <si>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</si>
  <si>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</si>
  <si>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</si>
  <si>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</si>
  <si>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</si>
  <si>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競輪事業特別会計</t>
    <phoneticPr fontId="5"/>
  </si>
  <si>
    <t>水道事業会計</t>
    <phoneticPr fontId="5"/>
  </si>
  <si>
    <t>法適用企業</t>
    <phoneticPr fontId="5"/>
  </si>
  <si>
    <t>公共下水道事業会計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</si>
  <si>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</si>
  <si>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</si>
  <si>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</si>
  <si>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</si>
  <si>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</si>
  <si>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</si>
  <si>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</si>
  <si>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</si>
  <si>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</si>
  <si>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</si>
  <si>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</si>
  <si>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</si>
  <si>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</si>
  <si>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</si>
  <si>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</si>
  <si>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</si>
  <si>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</si>
  <si>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</si>
  <si>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</si>
  <si>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</si>
  <si>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</si>
  <si>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</si>
  <si>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</si>
  <si>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</si>
  <si>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</si>
  <si>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</si>
  <si>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</si>
  <si>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</si>
  <si>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</si>
  <si>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</si>
  <si>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</si>
  <si>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</si>
  <si>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</si>
  <si>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</si>
  <si>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</si>
  <si>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</si>
  <si>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</si>
  <si>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</si>
  <si>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</si>
  <si>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</si>
  <si>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</si>
  <si>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</si>
  <si>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</si>
  <si>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</si>
  <si>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</si>
  <si>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</si>
  <si>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</si>
  <si>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</si>
  <si>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</si>
  <si>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</si>
  <si>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</si>
  <si>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</si>
  <si>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</si>
  <si>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</si>
  <si>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</si>
  <si>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</si>
  <si>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</si>
  <si>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</si>
  <si>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</si>
  <si>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</si>
  <si>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</si>
  <si>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</si>
  <si>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</si>
  <si>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</si>
  <si>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</si>
  <si>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</si>
  <si>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</si>
  <si>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</si>
  <si>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</si>
  <si>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</si>
  <si>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</si>
  <si>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</si>
  <si>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</si>
  <si>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</si>
  <si>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</si>
  <si>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</si>
  <si>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</si>
  <si>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</si>
  <si>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</si>
  <si>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</si>
  <si>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</si>
  <si>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</si>
  <si>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</si>
  <si>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</si>
  <si>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</si>
  <si>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</si>
  <si>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</si>
  <si>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</si>
  <si>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</si>
  <si>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</si>
  <si>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</si>
  <si>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</si>
  <si>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</si>
  <si>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</si>
  <si>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</si>
  <si>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</si>
  <si>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</si>
  <si>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</si>
  <si>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</si>
  <si>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</si>
  <si>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</si>
  <si>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</si>
  <si>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</si>
  <si>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</si>
  <si>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</si>
  <si>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</si>
  <si>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</si>
  <si>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</si>
  <si>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</si>
  <si>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</si>
  <si>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</si>
  <si>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</si>
  <si>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</si>
  <si>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</si>
  <si>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</si>
  <si>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</si>
  <si>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</si>
  <si>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</si>
  <si>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</si>
  <si>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</si>
  <si>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</si>
  <si>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</si>
  <si>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</si>
  <si>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</si>
  <si>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</si>
  <si>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</si>
  <si>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</si>
  <si>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</si>
  <si>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</si>
  <si>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</si>
  <si>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</si>
  <si>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</si>
  <si>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</si>
  <si>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</si>
  <si>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</si>
  <si>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</si>
  <si>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</si>
  <si>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2.82</t>
  </si>
  <si>
    <t>▲ 2.17</t>
  </si>
  <si>
    <t>水道事業会計</t>
  </si>
  <si>
    <t>競輪事業特別会計</t>
  </si>
  <si>
    <t>一般会計</t>
  </si>
  <si>
    <t>介護保険事業特別会計</t>
  </si>
  <si>
    <t>国民健康保険事業特別会計</t>
  </si>
  <si>
    <t>公共下水道事業会計</t>
  </si>
  <si>
    <t>後期高齢者医療特別会計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</si>
  <si>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</si>
  <si>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</si>
  <si>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</si>
  <si>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</si>
  <si>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</si>
  <si>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</si>
  <si>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</si>
  <si>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</si>
  <si>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</si>
  <si>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</si>
  <si>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</si>
  <si>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一般財団法人別府市産業連携・協働プラットフォームＢ－ｂｉｚ ＬＩＮＫ</t>
    <rPh sb="6" eb="9">
      <t>ベップシ</t>
    </rPh>
    <rPh sb="9" eb="11">
      <t>サンギョウ</t>
    </rPh>
    <rPh sb="11" eb="13">
      <t>レンケイ</t>
    </rPh>
    <rPh sb="14" eb="16">
      <t>キョウドウ</t>
    </rPh>
    <phoneticPr fontId="10"/>
  </si>
  <si>
    <t>-</t>
    <phoneticPr fontId="2"/>
  </si>
  <si>
    <t>大分県市町村会館管理組合</t>
    <rPh sb="0" eb="3">
      <t>オオイタケン</t>
    </rPh>
    <rPh sb="3" eb="6">
      <t>シチョウソン</t>
    </rPh>
    <rPh sb="6" eb="8">
      <t>カイカン</t>
    </rPh>
    <rPh sb="8" eb="10">
      <t>カンリ</t>
    </rPh>
    <rPh sb="10" eb="12">
      <t>クミアイ</t>
    </rPh>
    <phoneticPr fontId="2"/>
  </si>
  <si>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</si>
  <si>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</si>
  <si>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</si>
  <si>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</si>
  <si>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</si>
  <si>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</si>
  <si>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</si>
  <si>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</si>
  <si>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基金から3,341百万円繰入</t>
    <rPh sb="0" eb="2">
      <t>キキン</t>
    </rPh>
    <rPh sb="9" eb="10">
      <t>モモ</t>
    </rPh>
    <rPh sb="10" eb="11">
      <t>マン</t>
    </rPh>
    <rPh sb="11" eb="12">
      <t>エン</t>
    </rPh>
    <rPh sb="12" eb="14">
      <t>クリイレ</t>
    </rPh>
    <phoneticPr fontId="2"/>
  </si>
  <si>
    <t>基金から899百万円繰入</t>
    <rPh sb="0" eb="2">
      <t>キキン</t>
    </rPh>
    <rPh sb="7" eb="10">
      <t>ヒャクマンエン</t>
    </rPh>
    <rPh sb="10" eb="12">
      <t>クリイレ</t>
    </rPh>
    <phoneticPr fontId="2"/>
  </si>
  <si>
    <t>基金から133百万円繰入</t>
    <rPh sb="0" eb="2">
      <t>キキン</t>
    </rPh>
    <rPh sb="7" eb="10">
      <t>ヒャクマンエン</t>
    </rPh>
    <rPh sb="10" eb="12">
      <t>クリイレ</t>
    </rPh>
    <phoneticPr fontId="2"/>
  </si>
  <si>
    <t>公共施設再編整備基金</t>
    <phoneticPr fontId="2"/>
  </si>
  <si>
    <t>湯のまち別府ふるさと応援基金</t>
    <phoneticPr fontId="2"/>
  </si>
  <si>
    <t>べっぷ創生応援基金</t>
    <phoneticPr fontId="2"/>
  </si>
  <si>
    <t>観光みらい創造基金</t>
    <phoneticPr fontId="2"/>
  </si>
  <si>
    <t>べっぷ未来共創基金</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</si>
  <si>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</si>
  <si>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</si>
  <si>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将来負担比率はなく、有形固定資産減価償却率については類似団体とほぼ同じ水準にある。
今後も公共施設再編計画（平成２９年３月策定）や公共施設保全実行計画（平成３０年度策定）に基づき、施設の再編・長寿命化に取り組む。</t>
    <rPh sb="0" eb="2">
      <t>ショウライ</t>
    </rPh>
    <rPh sb="2" eb="4">
      <t>フタン</t>
    </rPh>
    <rPh sb="4" eb="6">
      <t>ヒリツ</t>
    </rPh>
    <rPh sb="10" eb="12">
      <t>ユウケイ</t>
    </rPh>
    <rPh sb="12" eb="14">
      <t>コテイ</t>
    </rPh>
    <rPh sb="14" eb="16">
      <t>シサン</t>
    </rPh>
    <rPh sb="16" eb="18">
      <t>ゲンカ</t>
    </rPh>
    <rPh sb="18" eb="20">
      <t>ショウキャク</t>
    </rPh>
    <rPh sb="20" eb="21">
      <t>リツ</t>
    </rPh>
    <rPh sb="26" eb="28">
      <t>ルイジ</t>
    </rPh>
    <rPh sb="28" eb="30">
      <t>ダンタイ</t>
    </rPh>
    <rPh sb="33" eb="34">
      <t>オナ</t>
    </rPh>
    <rPh sb="35" eb="37">
      <t>スイジュン</t>
    </rPh>
    <rPh sb="42" eb="44">
      <t>コンゴ</t>
    </rPh>
    <rPh sb="45" eb="47">
      <t>コウキョウ</t>
    </rPh>
    <rPh sb="47" eb="49">
      <t>シセツ</t>
    </rPh>
    <rPh sb="49" eb="51">
      <t>サイヘン</t>
    </rPh>
    <rPh sb="51" eb="53">
      <t>ケイカク</t>
    </rPh>
    <rPh sb="65" eb="67">
      <t>コウキョウ</t>
    </rPh>
    <rPh sb="67" eb="69">
      <t>シセツ</t>
    </rPh>
    <rPh sb="69" eb="71">
      <t>ホゼン</t>
    </rPh>
    <rPh sb="71" eb="73">
      <t>ジッコウ</t>
    </rPh>
    <rPh sb="73" eb="75">
      <t>ケイカク</t>
    </rPh>
    <rPh sb="86" eb="87">
      <t>モト</t>
    </rPh>
    <rPh sb="90" eb="92">
      <t>シセツ</t>
    </rPh>
    <rPh sb="93" eb="95">
      <t>サイヘン</t>
    </rPh>
    <rPh sb="96" eb="100">
      <t>チョウジュミョウカ</t>
    </rPh>
    <rPh sb="101" eb="102">
      <t>ト</t>
    </rPh>
    <rPh sb="103" eb="10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</si>
  <si>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</si>
  <si>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</si>
  <si>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</si>
  <si>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</si>
  <si>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</si>
  <si>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</si>
  <si>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将来負担比率はなく、実質公債費比率は類似団体より低い水準にある。
別府西中学校の統合事業（平成２８年度～令和２年度）や亀川地区の市営住宅建替事業（平成３０年度～令和４年度）など、近年の大型事業の実施に伴い借り入れた地方債の償還を開始しているが、地方債発行に際しては、財政措置のある有利な地方債を優先的に発行し、後年度の財政負担の軽減を図っている。今後も適切な地方債管理を行い、健全な財政運営に努める。</t>
    <rPh sb="73" eb="75">
      <t>ヘイセイ</t>
    </rPh>
    <rPh sb="77" eb="79">
      <t>ネンド</t>
    </rPh>
    <rPh sb="80" eb="82">
      <t>レイワ</t>
    </rPh>
    <rPh sb="83" eb="85">
      <t>ネンド</t>
    </rPh>
    <rPh sb="89" eb="91">
      <t>キンネン</t>
    </rPh>
    <rPh sb="114" eb="116">
      <t>カイシ</t>
    </rPh>
    <rPh sb="122" eb="125">
      <t>チホウサイ</t>
    </rPh>
    <rPh sb="125" eb="127">
      <t>ハッコウ</t>
    </rPh>
    <rPh sb="128" eb="129">
      <t>サイ</t>
    </rPh>
    <rPh sb="133" eb="135">
      <t>ザイセイ</t>
    </rPh>
    <rPh sb="135" eb="137">
      <t>ソチ</t>
    </rPh>
    <rPh sb="140" eb="142">
      <t>ユウリ</t>
    </rPh>
    <rPh sb="143" eb="146">
      <t>チホウサイ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</si>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</sst>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A69376-2CAF-4DDB-8FC3-FB061E45477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42A5-4797-91A2-551F125C4F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35487</c:v>
                </c:pt>
                <c:pt idx="1">
                  <c:v>71835</c:v>
                </c:pt>
                <c:pt idx="2">
                  <c:v>43402</c:v>
                </c:pt>
                <c:pt idx="3">
                  <c:v>46016</c:v>
                </c:pt>
                <c:pt idx="4">
                  <c:v>71469</c:v>
                </c:pt>
              </c:numCache>
            </c:numRef>
          </c:val>
          <c:smooth val="0"/>
          <c:extLst>
            <c:ext xmlns:c16="http://schemas.microsoft.com/office/drawing/2014/chart" uri="{C3380CC4-5D6E-409C-BE32-E72D297353CC}">
              <c16:uniqueId val="{00000001-42A5-4797-91A2-551F125C4F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2.76</c:v>
                </c:pt>
                <c:pt idx="1">
                  <c:v>3.05</c:v>
                </c:pt>
                <c:pt idx="2">
                  <c:v>3.85</c:v>
                </c:pt>
                <c:pt idx="3">
                  <c:v>2.6</c:v>
                </c:pt>
                <c:pt idx="4">
                  <c:v>3</c:v>
                </c:pt>
              </c:numCache>
            </c:numRef>
          </c:val>
          <c:extLst>
            <c:ext xmlns:c16="http://schemas.microsoft.com/office/drawing/2014/chart" uri="{C3380CC4-5D6E-409C-BE32-E72D297353CC}">
              <c16:uniqueId val="{00000000-22FD-4729-A49B-648F7B183D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c:v>
                </c:pt>
                <c:pt idx="1">
                  <c:v>25.71</c:v>
                </c:pt>
                <c:pt idx="2">
                  <c:v>27.07</c:v>
                </c:pt>
                <c:pt idx="3">
                  <c:v>29.36</c:v>
                </c:pt>
                <c:pt idx="4">
                  <c:v>25.93</c:v>
                </c:pt>
              </c:numCache>
            </c:numRef>
          </c:val>
          <c:extLst>
            <c:ext xmlns:c16="http://schemas.microsoft.com/office/drawing/2014/chart" uri="{C3380CC4-5D6E-409C-BE32-E72D297353CC}">
              <c16:uniqueId val="{00000001-22FD-4729-A49B-648F7B183D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-2.82</c:v>
                </c:pt>
                <c:pt idx="1">
                  <c:v>1.35</c:v>
                </c:pt>
                <c:pt idx="2">
                  <c:v>3.32</c:v>
                </c:pt>
                <c:pt idx="3">
                  <c:v>0.66</c:v>
                </c:pt>
                <c:pt idx="4">
                  <c:v>-2.17</c:v>
                </c:pt>
              </c:numCache>
            </c:numRef>
          </c:val>
          <c:smooth val="0"/>
          <c:extLst>
            <c:ext xmlns:c16="http://schemas.microsoft.com/office/drawing/2014/chart" uri="{C3380CC4-5D6E-409C-BE32-E72D297353CC}">
              <c16:uniqueId val="{00000002-22FD-4729-A49B-648F7B183D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FAD-49F9-89A1-7562BABE1B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AD-49F9-89A1-7562BABE1B2A}"/>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FAD-49F9-89A1-7562BABE1B2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0.03</c:v>
                </c:pt>
                <c:pt idx="8">
                  <c:v>#N/A</c:v>
                </c:pt>
                <c:pt idx="9">
                  <c:v>0.03</c:v>
                </c:pt>
              </c:numCache>
            </c:numRef>
          </c:val>
          <c:extLst>
            <c:ext xmlns:c16="http://schemas.microsoft.com/office/drawing/2014/chart" uri="{C3380CC4-5D6E-409C-BE32-E72D297353CC}">
              <c16:uniqueId val="{00000003-0FAD-49F9-89A1-7562BABE1B2A}"/>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0.21</c:v>
                </c:pt>
                <c:pt idx="4">
                  <c:v>#N/A</c:v>
                </c:pt>
                <c:pt idx="5">
                  <c:v>0.45</c:v>
                </c:pt>
                <c:pt idx="6">
                  <c:v>#N/A</c:v>
                </c:pt>
                <c:pt idx="7">
                  <c:v>0.26</c:v>
                </c:pt>
                <c:pt idx="8">
                  <c:v>#N/A</c:v>
                </c:pt>
                <c:pt idx="9">
                  <c:v>0.19</c:v>
                </c:pt>
              </c:numCache>
            </c:numRef>
          </c:val>
          <c:extLst>
            <c:ext xmlns:c16="http://schemas.microsoft.com/office/drawing/2014/chart" uri="{C3380CC4-5D6E-409C-BE32-E72D297353CC}">
              <c16:uniqueId val="{00000004-0FAD-49F9-89A1-7562BABE1B2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2.41</c:v>
                </c:pt>
                <c:pt idx="2">
                  <c:v>#N/A</c:v>
                </c:pt>
                <c:pt idx="3">
                  <c:v>1.85</c:v>
                </c:pt>
                <c:pt idx="4">
                  <c:v>#N/A</c:v>
                </c:pt>
                <c:pt idx="5">
                  <c:v>1.97</c:v>
                </c:pt>
                <c:pt idx="6">
                  <c:v>#N/A</c:v>
                </c:pt>
                <c:pt idx="7">
                  <c:v>1.86</c:v>
                </c:pt>
                <c:pt idx="8">
                  <c:v>#N/A</c:v>
                </c:pt>
                <c:pt idx="9">
                  <c:v>1.1399999999999999</c:v>
                </c:pt>
              </c:numCache>
            </c:numRef>
          </c:val>
          <c:extLst>
            <c:ext xmlns:c16="http://schemas.microsoft.com/office/drawing/2014/chart" uri="{C3380CC4-5D6E-409C-BE32-E72D297353CC}">
              <c16:uniqueId val="{00000005-0FAD-49F9-89A1-7562BABE1B2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0.8</c:v>
                </c:pt>
                <c:pt idx="4">
                  <c:v>#N/A</c:v>
                </c:pt>
                <c:pt idx="5">
                  <c:v>1.22</c:v>
                </c:pt>
                <c:pt idx="6">
                  <c:v>#N/A</c:v>
                </c:pt>
                <c:pt idx="7">
                  <c:v>1.73</c:v>
                </c:pt>
                <c:pt idx="8">
                  <c:v>#N/A</c:v>
                </c:pt>
                <c:pt idx="9">
                  <c:v>1.28</c:v>
                </c:pt>
              </c:numCache>
            </c:numRef>
          </c:val>
          <c:extLst>
            <c:ext xmlns:c16="http://schemas.microsoft.com/office/drawing/2014/chart" uri="{C3380CC4-5D6E-409C-BE32-E72D297353CC}">
              <c16:uniqueId val="{00000006-0FAD-49F9-89A1-7562BABE1B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2.76</c:v>
                </c:pt>
                <c:pt idx="2">
                  <c:v>#N/A</c:v>
                </c:pt>
                <c:pt idx="3">
                  <c:v>3.04</c:v>
                </c:pt>
                <c:pt idx="4">
                  <c:v>#N/A</c:v>
                </c:pt>
                <c:pt idx="5">
                  <c:v>3.85</c:v>
                </c:pt>
                <c:pt idx="6">
                  <c:v>#N/A</c:v>
                </c:pt>
                <c:pt idx="7">
                  <c:v>2.59</c:v>
                </c:pt>
                <c:pt idx="8">
                  <c:v>#N/A</c:v>
                </c:pt>
                <c:pt idx="9">
                  <c:v>3</c:v>
                </c:pt>
              </c:numCache>
            </c:numRef>
          </c:val>
          <c:extLst>
            <c:ext xmlns:c16="http://schemas.microsoft.com/office/drawing/2014/chart" uri="{C3380CC4-5D6E-409C-BE32-E72D297353CC}">
              <c16:uniqueId val="{00000007-0FAD-49F9-89A1-7562BABE1B2A}"/>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0.75</c:v>
                </c:pt>
                <c:pt idx="2">
                  <c:v>#N/A</c:v>
                </c:pt>
                <c:pt idx="3">
                  <c:v>1.23</c:v>
                </c:pt>
                <c:pt idx="4">
                  <c:v>#N/A</c:v>
                </c:pt>
                <c:pt idx="5">
                  <c:v>0.51</c:v>
                </c:pt>
                <c:pt idx="6">
                  <c:v>#N/A</c:v>
                </c:pt>
                <c:pt idx="7">
                  <c:v>0.37</c:v>
                </c:pt>
                <c:pt idx="8">
                  <c:v>#N/A</c:v>
                </c:pt>
                <c:pt idx="9">
                  <c:v>4.57</c:v>
                </c:pt>
              </c:numCache>
            </c:numRef>
          </c:val>
          <c:extLst>
            <c:ext xmlns:c16="http://schemas.microsoft.com/office/drawing/2014/chart" uri="{C3380CC4-5D6E-409C-BE32-E72D297353CC}">
              <c16:uniqueId val="{00000008-0FAD-49F9-89A1-7562BABE1B2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7.25</c:v>
                </c:pt>
                <c:pt idx="2">
                  <c:v>#N/A</c:v>
                </c:pt>
                <c:pt idx="3">
                  <c:v>6.43</c:v>
                </c:pt>
                <c:pt idx="4">
                  <c:v>#N/A</c:v>
                </c:pt>
                <c:pt idx="5">
                  <c:v>5.5</c:v>
                </c:pt>
                <c:pt idx="6">
                  <c:v>#N/A</c:v>
                </c:pt>
                <c:pt idx="7">
                  <c:v>5.46</c:v>
                </c:pt>
                <c:pt idx="8">
                  <c:v>#N/A</c:v>
                </c:pt>
                <c:pt idx="9">
                  <c:v>5.54</c:v>
                </c:pt>
              </c:numCache>
            </c:numRef>
          </c:val>
          <c:extLst>
            <c:ext xmlns:c16="http://schemas.microsoft.com/office/drawing/2014/chart" uri="{C3380CC4-5D6E-409C-BE32-E72D297353CC}">
              <c16:uniqueId val="{00000009-0FAD-49F9-89A1-7562BABE1B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3094</c:v>
                </c:pt>
                <c:pt idx="5">
                  <c:v>3170</c:v>
                </c:pt>
                <c:pt idx="8">
                  <c:v>3210</c:v>
                </c:pt>
                <c:pt idx="11">
                  <c:v>3386</c:v>
                </c:pt>
                <c:pt idx="14">
                  <c:v>3305</c:v>
                </c:pt>
              </c:numCache>
            </c:numRef>
          </c:val>
          <c:extLst>
            <c:ext xmlns:c16="http://schemas.microsoft.com/office/drawing/2014/chart" uri="{C3380CC4-5D6E-409C-BE32-E72D297353CC}">
              <c16:uniqueId val="{00000000-6403-4217-A850-C5AA3BCD31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403-4217-A850-C5AA3BCD31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03-4217-A850-C5AA3BCD31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371</c:v>
                </c:pt>
                <c:pt idx="3">
                  <c:v>371</c:v>
                </c:pt>
                <c:pt idx="6">
                  <c:v>373</c:v>
                </c:pt>
                <c:pt idx="9">
                  <c:v>409</c:v>
                </c:pt>
                <c:pt idx="12">
                  <c:v>430</c:v>
                </c:pt>
              </c:numCache>
            </c:numRef>
          </c:val>
          <c:extLst>
            <c:ext xmlns:c16="http://schemas.microsoft.com/office/drawing/2014/chart" uri="{C3380CC4-5D6E-409C-BE32-E72D297353CC}">
              <c16:uniqueId val="{00000003-6403-4217-A850-C5AA3BCD31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209</c:v>
                </c:pt>
                <c:pt idx="6">
                  <c:v>191</c:v>
                </c:pt>
                <c:pt idx="9">
                  <c:v>168</c:v>
                </c:pt>
                <c:pt idx="12">
                  <c:v>174</c:v>
                </c:pt>
              </c:numCache>
            </c:numRef>
          </c:val>
          <c:extLst>
            <c:ext xmlns:c16="http://schemas.microsoft.com/office/drawing/2014/chart" uri="{C3380CC4-5D6E-409C-BE32-E72D297353CC}">
              <c16:uniqueId val="{00000004-6403-4217-A850-C5AA3BCD31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3-4217-A850-C5AA3BCD31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03-4217-A850-C5AA3BCD31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3146</c:v>
                </c:pt>
                <c:pt idx="3">
                  <c:v>3130</c:v>
                </c:pt>
                <c:pt idx="6">
                  <c:v>3556</c:v>
                </c:pt>
                <c:pt idx="9">
                  <c:v>3906</c:v>
                </c:pt>
                <c:pt idx="12">
                  <c:v>3743</c:v>
                </c:pt>
              </c:numCache>
            </c:numRef>
          </c:val>
          <c:extLst>
            <c:ext xmlns:c16="http://schemas.microsoft.com/office/drawing/2014/chart" uri="{C3380CC4-5D6E-409C-BE32-E72D297353CC}">
              <c16:uniqueId val="{00000007-6403-4217-A850-C5AA3BCD31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639</c:v>
                </c:pt>
                <c:pt idx="2">
                  <c:v>#N/A</c:v>
                </c:pt>
                <c:pt idx="3">
                  <c:v>#N/A</c:v>
                </c:pt>
                <c:pt idx="4">
                  <c:v>540</c:v>
                </c:pt>
                <c:pt idx="5">
                  <c:v>#N/A</c:v>
                </c:pt>
                <c:pt idx="6">
                  <c:v>#N/A</c:v>
                </c:pt>
                <c:pt idx="7">
                  <c:v>910</c:v>
                </c:pt>
                <c:pt idx="8">
                  <c:v>#N/A</c:v>
                </c:pt>
                <c:pt idx="9">
                  <c:v>#N/A</c:v>
                </c:pt>
                <c:pt idx="10">
                  <c:v>1097</c:v>
                </c:pt>
                <c:pt idx="11">
                  <c:v>#N/A</c:v>
                </c:pt>
                <c:pt idx="12">
                  <c:v>#N/A</c:v>
                </c:pt>
                <c:pt idx="13">
                  <c:v>1043</c:v>
                </c:pt>
                <c:pt idx="14">
                  <c:v>#N/A</c:v>
                </c:pt>
              </c:numCache>
            </c:numRef>
          </c:val>
          <c:smooth val="0"/>
          <c:extLst>
            <c:ext xmlns:c16="http://schemas.microsoft.com/office/drawing/2014/chart" uri="{C3380CC4-5D6E-409C-BE32-E72D297353CC}">
              <c16:uniqueId val="{00000008-6403-4217-A850-C5AA3BCD31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31480</c:v>
                </c:pt>
                <c:pt idx="5">
                  <c:v>31668</c:v>
                </c:pt>
                <c:pt idx="8">
                  <c:v>31011</c:v>
                </c:pt>
                <c:pt idx="11">
                  <c:v>29688</c:v>
                </c:pt>
                <c:pt idx="14">
                  <c:v>28839</c:v>
                </c:pt>
              </c:numCache>
            </c:numRef>
          </c:val>
          <c:extLst>
            <c:ext xmlns:c16="http://schemas.microsoft.com/office/drawing/2014/chart" uri="{C3380CC4-5D6E-409C-BE32-E72D297353CC}">
              <c16:uniqueId val="{00000000-61FB-47E3-951F-3CB25C30BC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5233</c:v>
                </c:pt>
                <c:pt idx="5">
                  <c:v>6134</c:v>
                </c:pt>
                <c:pt idx="8">
                  <c:v>7058</c:v>
                </c:pt>
                <c:pt idx="11">
                  <c:v>7206</c:v>
                </c:pt>
                <c:pt idx="14">
                  <c:v>8582</c:v>
                </c:pt>
              </c:numCache>
            </c:numRef>
          </c:val>
          <c:extLst>
            <c:ext xmlns:c16="http://schemas.microsoft.com/office/drawing/2014/chart" uri="{C3380CC4-5D6E-409C-BE32-E72D297353CC}">
              <c16:uniqueId val="{00000001-61FB-47E3-951F-3CB25C30BC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14991</c:v>
                </c:pt>
                <c:pt idx="5">
                  <c:v>17005</c:v>
                </c:pt>
                <c:pt idx="8">
                  <c:v>20784</c:v>
                </c:pt>
                <c:pt idx="11">
                  <c:v>22334</c:v>
                </c:pt>
                <c:pt idx="14">
                  <c:v>15324</c:v>
                </c:pt>
              </c:numCache>
            </c:numRef>
          </c:val>
          <c:extLst>
            <c:ext xmlns:c16="http://schemas.microsoft.com/office/drawing/2014/chart" uri="{C3380CC4-5D6E-409C-BE32-E72D297353CC}">
              <c16:uniqueId val="{00000002-61FB-47E3-951F-3CB25C30BC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FB-47E3-951F-3CB25C30BC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FB-47E3-951F-3CB25C30BC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FB-47E3-951F-3CB25C30BC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5256</c:v>
                </c:pt>
                <c:pt idx="3">
                  <c:v>5095</c:v>
                </c:pt>
                <c:pt idx="6">
                  <c:v>5027</c:v>
                </c:pt>
                <c:pt idx="9">
                  <c:v>5144</c:v>
                </c:pt>
                <c:pt idx="12">
                  <c:v>5505</c:v>
                </c:pt>
              </c:numCache>
            </c:numRef>
          </c:val>
          <c:extLst>
            <c:ext xmlns:c16="http://schemas.microsoft.com/office/drawing/2014/chart" uri="{C3380CC4-5D6E-409C-BE32-E72D297353CC}">
              <c16:uniqueId val="{00000006-61FB-47E3-951F-3CB25C30BC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3404</c:v>
                </c:pt>
                <c:pt idx="3">
                  <c:v>3325</c:v>
                </c:pt>
                <c:pt idx="6">
                  <c:v>3185</c:v>
                </c:pt>
                <c:pt idx="9">
                  <c:v>2794</c:v>
                </c:pt>
                <c:pt idx="12">
                  <c:v>2375</c:v>
                </c:pt>
              </c:numCache>
            </c:numRef>
          </c:val>
          <c:extLst>
            <c:ext xmlns:c16="http://schemas.microsoft.com/office/drawing/2014/chart" uri="{C3380CC4-5D6E-409C-BE32-E72D297353CC}">
              <c16:uniqueId val="{00000007-61FB-47E3-951F-3CB25C30BC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2397</c:v>
                </c:pt>
                <c:pt idx="3">
                  <c:v>2255</c:v>
                </c:pt>
                <c:pt idx="6">
                  <c:v>2161</c:v>
                </c:pt>
                <c:pt idx="9">
                  <c:v>2078</c:v>
                </c:pt>
                <c:pt idx="12">
                  <c:v>2019</c:v>
                </c:pt>
              </c:numCache>
            </c:numRef>
          </c:val>
          <c:extLst>
            <c:ext xmlns:c16="http://schemas.microsoft.com/office/drawing/2014/chart" uri="{C3380CC4-5D6E-409C-BE32-E72D297353CC}">
              <c16:uniqueId val="{00000008-61FB-47E3-951F-3CB25C30BC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1FB-47E3-951F-3CB25C30BC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34858</c:v>
                </c:pt>
                <c:pt idx="3">
                  <c:v>37869</c:v>
                </c:pt>
                <c:pt idx="6">
                  <c:v>38319</c:v>
                </c:pt>
                <c:pt idx="9">
                  <c:v>37318</c:v>
                </c:pt>
                <c:pt idx="12">
                  <c:v>38454</c:v>
                </c:pt>
              </c:numCache>
            </c:numRef>
          </c:val>
          <c:extLst>
            <c:ext xmlns:c16="http://schemas.microsoft.com/office/drawing/2014/chart" uri="{C3380CC4-5D6E-409C-BE32-E72D297353CC}">
              <c16:uniqueId val="{0000000A-61FB-47E3-951F-3CB25C30BC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FB-47E3-951F-3CB25C30BC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7339</c:v>
                </c:pt>
                <c:pt idx="1">
                  <c:v>7866</c:v>
                </c:pt>
                <c:pt idx="2">
                  <c:v>7047</c:v>
                </c:pt>
              </c:numCache>
            </c:numRef>
          </c:val>
          <c:extLst>
            <c:ext xmlns:c16="http://schemas.microsoft.com/office/drawing/2014/chart" uri="{C3380CC4-5D6E-409C-BE32-E72D297353CC}">
              <c16:uniqueId val="{00000000-1622-4B42-A443-FF7ADC831C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1278</c:v>
                </c:pt>
                <c:pt idx="1">
                  <c:v>419</c:v>
                </c:pt>
                <c:pt idx="2">
                  <c:v>545</c:v>
                </c:pt>
              </c:numCache>
            </c:numRef>
          </c:val>
          <c:extLst>
            <c:ext xmlns:c16="http://schemas.microsoft.com/office/drawing/2014/chart" uri="{C3380CC4-5D6E-409C-BE32-E72D297353CC}">
              <c16:uniqueId val="{00000001-1622-4B42-A443-FF7ADC831C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4795</c:v>
                </c:pt>
                <c:pt idx="1">
                  <c:v>5221</c:v>
                </c:pt>
                <c:pt idx="2">
                  <c:v>4960</c:v>
                </c:pt>
              </c:numCache>
            </c:numRef>
          </c:val>
          <c:extLst>
            <c:ext xmlns:c16="http://schemas.microsoft.com/office/drawing/2014/chart" uri="{C3380CC4-5D6E-409C-BE32-E72D297353CC}">
              <c16:uniqueId val="{00000002-1622-4B42-A443-FF7ADC831C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{1C912A66-225C-4527-832D-2AB9A05722BE}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7A-4D06-9A30-85B6E9FCCE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{B28FA0A4-0ED1-45C9-A96D-25295E13FC86}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7A-4D06-9A30-85B6E9FCCE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{0D09A97B-9365-4251-B0C3-CE57656D88FB}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7A-4D06-9A30-85B6E9FCCE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{0395B7B2-D91F-4957-9AC4-0C0BF6E23814}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7A-4D06-9A30-85B6E9FCCE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{145A3F0A-F80B-4B5A-8C4C-E5116063265E}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7A-4D06-9A30-85B6E9FCCE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{2140F5E9-DDBC-423B-A7D1-A1843A546FE8}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7A-4D06-9A30-85B6E9FCCE0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{72B55595-8E3E-4E1D-AE6B-0B4E283C9526}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7A-4D06-9A30-85B6E9FCCE0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{43162E6D-E4BE-4C0A-B3EC-BDDBE53CA265}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7A-4D06-9A30-85B6E9FCCE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{AFC73F69-754B-4753-A399-D60A31D79538}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7A-4D06-9A30-85B6E9FCCE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62.4</c:v>
                </c:pt>
                <c:pt idx="16">
                  <c:v>63.5</c:v>
                </c:pt>
                <c:pt idx="24">
                  <c:v>64.7</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67A-4D06-9A30-85B6E9FCCE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{1C4934E8-CC03-4356-9A68-E23F78E7B0D0}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7A-4D06-9A30-85B6E9FCCE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{51041985-E0A0-4FBD-A1BD-ADAE363A0E1C}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7A-4D06-9A30-85B6E9FCCE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{1778E131-7251-4134-8553-69A48956ECCE}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7A-4D06-9A30-85B6E9FCCE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{5C78109F-BF1C-4FD6-A6E8-42AAA99265E9}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7A-4D06-9A30-85B6E9FCCE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{B2B3A991-844B-409A-863F-A15AEA7D1332}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7A-4D06-9A30-85B6E9FCCE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{974C38FF-2616-4386-9AB5-44BAD2D9D071}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7A-4D06-9A30-85B6E9FCCE0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{B3245C38-A360-4FFB-BAFF-3192873A3D1D}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7A-4D06-9A30-85B6E9FCCE0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{D90A5B0F-A794-4878-B784-8EA30C19D1D7}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7A-4D06-9A30-85B6E9FCCE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{F93380D9-C2A0-4E18-B37E-8B56A8E8C618}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7A-4D06-9A30-85B6E9FCCE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D67A-4D06-9A30-85B6E9FCCE0B}"/>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{BEE46982-0046-4F47-9A3D-225AC249A0D8}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0C6-49F0-BB8F-4C5726BB29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{C3F90F4D-4123-4D45-88EC-1F3B663070F4}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C6-49F0-BB8F-4C5726BB29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{76B01A75-0977-465D-80DD-05E6374B4C88}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C6-49F0-BB8F-4C5726BB29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{3C79B116-62F8-4CB7-AE23-68BC9599EEC3}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C6-49F0-BB8F-4C5726BB29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{A3B72B98-8675-441F-9E69-019EC66E628B}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C6-49F0-BB8F-4C5726BB295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{2AC386A1-4B70-4113-87D6-AE9738A95EFC}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0C6-49F0-BB8F-4C5726BB295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{E3BE2793-4629-49AD-8924-101CCC6E5598}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0C6-49F0-BB8F-4C5726BB295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{4E9F324E-58BC-46A5-AE0D-1697F22E99FF}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0C6-49F0-BB8F-4C5726BB295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{D5AC6CA5-BF4E-4C94-AA86-40D154F9E1D9}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0C6-49F0-BB8F-4C5726BB29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2.8</c:v>
                </c:pt>
                <c:pt idx="16">
                  <c:v>2.9</c:v>
                </c:pt>
                <c:pt idx="24">
                  <c:v>3.5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C6-49F0-BB8F-4C5726BB29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{860074FD-8746-4982-A856-DD68C4B3E85A}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0C6-49F0-BB8F-4C5726BB29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{5524D6FF-39A5-42A2-970F-AA6F11C560F0}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C6-49F0-BB8F-4C5726BB29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{DF45BE22-676C-40BC-8D03-1079D23D9790}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C6-49F0-BB8F-4C5726BB29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{BD27B66A-4D5E-4658-94E0-04AE62D478B9}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C6-49F0-BB8F-4C5726BB29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{0EBFF38D-97B1-4389-9C4B-ED0AD62B6C9D}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C6-49F0-BB8F-4C5726BB295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{B2F3E914-0CD8-4BDE-8D34-5D0C1AEA1160}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0C6-49F0-BB8F-4C5726BB295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{9EFBBB3C-5A92-4B0C-A8FB-EC8BF1CB6D33}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0C6-49F0-BB8F-4C5726BB295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{D53002DD-79C1-4AEA-B34F-B1E648EBAAF7}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0C6-49F0-BB8F-4C5726BB295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{787AC5A4-4178-4EA2-BDB2-7700D9745D76}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0C6-49F0-BB8F-4C5726BB29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20C6-49F0-BB8F-4C5726BB295D}"/>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控除財源である公営住宅使用料等の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があったものの、</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などの償還</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したため、分子においては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地方債現在高及び</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により、将来負担額が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となったことに加え、充当可能基金の</a:t>
          </a:r>
          <a:r>
            <a:rPr kumimoji="1" lang="ja-JP" altLang="en-US" sz="1100">
              <a:solidFill>
                <a:schemeClr val="dk1"/>
              </a:solidFill>
              <a:effectLst/>
              <a:latin typeface="+mn-lt"/>
              <a:ea typeface="+mn-ea"/>
              <a:cs typeface="+mn-cs"/>
            </a:rPr>
            <a:t>大幅な減</a:t>
          </a:r>
          <a:r>
            <a:rPr kumimoji="1" lang="ja-JP" altLang="ja-JP" sz="1100">
              <a:solidFill>
                <a:schemeClr val="dk1"/>
              </a:solidFill>
              <a:effectLst/>
              <a:latin typeface="+mn-lt"/>
              <a:ea typeface="+mn-ea"/>
              <a:cs typeface="+mn-cs"/>
            </a:rPr>
            <a:t>により、分子においては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臨時財政対策債償還のための積立により増額したものの、基金残高全体では、</a:t>
          </a:r>
          <a:r>
            <a:rPr kumimoji="1" lang="ja-JP" altLang="en-US" sz="1100">
              <a:solidFill>
                <a:schemeClr val="dk1"/>
              </a:solidFill>
              <a:effectLst/>
              <a:latin typeface="+mn-lt"/>
              <a:ea typeface="+mn-ea"/>
              <a:cs typeface="+mn-cs"/>
            </a:rPr>
            <a:t>財源不足をうめるために基金の取り崩しを行ったことで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し、その他特定目的基金についても各事業に伴う取崩額の増加により、残高が減少している。</a:t>
          </a:r>
          <a:r>
            <a:rPr kumimoji="1" lang="ja-JP" altLang="ja-JP" sz="1100">
              <a:solidFill>
                <a:schemeClr val="dk1"/>
              </a:solidFill>
              <a:effectLst/>
              <a:latin typeface="+mn-lt"/>
              <a:ea typeface="+mn-ea"/>
              <a:cs typeface="+mn-cs"/>
            </a:rPr>
            <a:t>全体としては前年度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953</a:t>
          </a:r>
          <a:r>
            <a:rPr kumimoji="1" lang="ja-JP" altLang="en-US" sz="1100">
              <a:solidFill>
                <a:schemeClr val="dk1"/>
              </a:solidFill>
              <a:effectLst/>
              <a:latin typeface="+mn-lt"/>
              <a:ea typeface="+mn-ea"/>
              <a:cs typeface="+mn-cs"/>
            </a:rPr>
            <a:t>百万円の減額</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主要基金（財政調整基金及び減債基金）においては、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億円を確保できるよう、歳入歳出両面から収支改善に取り組む。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べっぷ未来共創基金：べっぷ未来共創戦略における「まち・ひと・しごと創生」に関する施策　</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公共施設再編整備基金：公共施設の再編及び大規模な修繕、改築、改修その他整備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湯のまち別府ふるさと応援基金：別府市を応援する方からの寄附金を活用し、活力あるまちづくりに資する施策</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べっぷ創生応援基金：別府市を応援する者からの寄付金を活用し、別府市まち・ひと・しごと創生推進に関する施策</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観光みらい創造</a:t>
          </a:r>
          <a:r>
            <a:rPr kumimoji="1" lang="ja-JP" altLang="ja-JP" sz="1100" b="0" i="0" baseline="0">
              <a:solidFill>
                <a:schemeClr val="dk1"/>
              </a:solidFill>
              <a:effectLst/>
              <a:latin typeface="+mn-lt"/>
              <a:ea typeface="+mn-ea"/>
              <a:cs typeface="+mn-cs"/>
            </a:rPr>
            <a:t>基金：</a:t>
          </a:r>
          <a:r>
            <a:rPr kumimoji="1" lang="ja-JP" altLang="en-US" sz="1100" b="0" i="0" baseline="0">
              <a:solidFill>
                <a:schemeClr val="dk1"/>
              </a:solidFill>
              <a:effectLst/>
              <a:latin typeface="+mn-lt"/>
              <a:ea typeface="+mn-ea"/>
              <a:cs typeface="+mn-cs"/>
            </a:rPr>
            <a:t>観光振興や温泉保護を目的とした施策</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べっぷ</a:t>
          </a:r>
          <a:r>
            <a:rPr kumimoji="1" lang="ja-JP" altLang="en-US" sz="1100" b="0" i="0" baseline="0">
              <a:solidFill>
                <a:schemeClr val="dk1"/>
              </a:solidFill>
              <a:effectLst/>
              <a:latin typeface="+mn-lt"/>
              <a:ea typeface="+mn-ea"/>
              <a:cs typeface="+mn-cs"/>
            </a:rPr>
            <a:t>未来共創基金は、主に競輪事業収入の一部を積み立てているが、積立額に対し取崩額が少額であったため、増加している。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公共施設再編整備基金は、学校給食共同調理場建設事業等に対して取り崩したため、減少している。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湯のまち別府ふるさと応援基金は、ふるさと納税の寄附金増に伴い、積立</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も増加している。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べっぷ創生応援基金は、</a:t>
          </a:r>
          <a:r>
            <a:rPr kumimoji="1" lang="ja-JP" altLang="en-US" sz="1100" b="0" i="0" baseline="0">
              <a:solidFill>
                <a:schemeClr val="dk1"/>
              </a:solidFill>
              <a:effectLst/>
              <a:latin typeface="+mn-lt"/>
              <a:ea typeface="+mn-ea"/>
              <a:cs typeface="+mn-cs"/>
            </a:rPr>
            <a:t>図書館等一体的整備事業に対して取り崩したため、減少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観光みらい創造基金は、入湯税超過課税の増収に伴い、積立額も増加している。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公共施設の再編や総合戦略の推進に向けて、計画的に積立処分を行うことにより健全な財政運営に努める。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財源不足をうめるために基金を取り崩したことによる減少。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今後も人口減少対策や社会保障費の増加など、財政負担は大きくなることが見込まれるが、減債基金残高と合わせて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億円以上を維持できるよう、</a:t>
          </a:r>
          <a:r>
            <a:rPr kumimoji="1" lang="ja-JP" altLang="en-US" sz="1100">
              <a:solidFill>
                <a:schemeClr val="dk1"/>
              </a:solidFill>
              <a:effectLst/>
              <a:latin typeface="+mn-lt"/>
              <a:ea typeface="+mn-ea"/>
              <a:cs typeface="+mn-cs"/>
            </a:rPr>
            <a:t>新たな財源を模索するほか、事務改善を積み重ねることにより、限られた財源の効率的な活用</a:t>
          </a:r>
          <a:r>
            <a:rPr kumimoji="1" lang="ja-JP" altLang="ja-JP" sz="1100">
              <a:solidFill>
                <a:schemeClr val="dk1"/>
              </a:solidFill>
              <a:effectLst/>
              <a:latin typeface="+mn-lt"/>
              <a:ea typeface="+mn-ea"/>
              <a:cs typeface="+mn-cs"/>
            </a:rPr>
            <a:t>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臨時財政対策債償還のための積立による増額。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財政調整基金と合わせて基金残高</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94F51B-D0D0-46CF-8B70-59908F14B6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72D1215-B2B8-4875-A579-FCE1703041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D8234E0-862A-4A22-9D2B-18AF1A683C7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BE90C2F-0BC3-4FF9-A353-44B69EBE7C0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D360529-E76F-4AD0-9B0B-060AC3F3950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AE32062-E573-4C32-A4B8-9FE1E1C0D9B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2ECC47A-1926-468B-B6B5-A341841D68B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1833E2C-0152-4B78-AFFC-C01714CDF41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11DEDDA-F9B1-4D2E-9BDD-868A92C67C5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DB90318-7777-48D5-B5DC-488FFE55D63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EADB495-E2D2-49A5-869E-6FE9C120AD3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2E74A3-1913-428A-88BB-698BBD148AB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F6A5568-5C3F-4181-B9F4-63E857E2F36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DE3DE23-3805-40CF-B2A2-AF40ED16FAD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600EEDE-6458-49C0-BE68-A3F2D92E6A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5A6981C-5C4D-48D9-9673-C3E991D3F6A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4C53048-4F7A-473C-869A-8FB41AFD488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0CDD5F0-92EE-4A9E-BF1B-CA13BC00D24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1F47E1D-D9C9-4B7E-BC90-212DBAE512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D00B4AF-E5EF-428A-ACB0-41FD1BCE17F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0DB7D21-186D-4848-9B37-A33C5DA5C04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970D294-9FB5-4918-B789-2E08E5DFC9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5BA2C0A-A1D5-4C71-BA9A-98CF9820E17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43F04E7-CCD8-4677-A0B8-496CA8A6F62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510B223-A43D-48CC-AA3D-4AF8830D7C3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F96E170-5C6A-41D8-B11D-D09274A1D93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612C36-62DC-4A6C-ADE8-476360C9FEF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F81E9CE-4B45-486C-833B-126C48C3DE8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C5455DF-FFE3-41FE-8406-3B3AB74C08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6FA5E14-342D-4C00-8457-20C0D2DAED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9D0ED01-65D8-4CDC-B3DC-C819AD8F45B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A8247FF-0AF1-4E11-A704-D21F2E5ED31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29BF0A2-48D4-4D2F-9D19-0A42BF2A73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F52C9BC-B61C-476F-815F-9715E844552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924FE8A-557D-4C6F-B254-68937953D30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A8B49DD-8939-4C36-8350-C46B29B68D7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0941BA3-01AD-4097-B9F0-905EFAEBE78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7C27049-27F8-4D6A-8EF7-AA601808587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734FDC5-3795-466A-B42B-CD873951015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EBAF499-2E85-41C8-AAB0-A10FA829C0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BB10377-D8F6-4A16-AFB6-CF6071ABB88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3643A14-5BC9-49E1-994C-55A23EF030A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8043BA7-9C50-4C8A-BAC0-F15C2D1A289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6E8F669-7079-4ECA-A800-6B01C11036A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34723FA-33FC-4677-8915-5231131397E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8B256F8-8731-48CC-B53F-44EB5E47FD9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DEDCE07-3809-44CC-9C87-466C8585BF3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320C12F-090F-4925-9EC0-B70FBEB7F3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D1F9160-A81D-4A99-AE8D-0233809E4B2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E482434-3045-407D-8E44-F85D92988BD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A136CAC-178C-4006-A853-790CD746FA8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467C9CC-8AF1-4AC0-B4CA-62A142C35C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78CFF46-0207-411C-BB70-743DC2A695D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E2BD139-2701-48CF-9941-1B326C34DEF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4AE8446-92C0-4907-87C9-FCDD48AAF6A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FBC7852-29B3-4E00-A298-18807885F2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3C63BE5-623A-4C50-8254-2F81BCFB8AA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数値が高いほど資産の老朽化が進んでいるとされ、本市は類似団体とほぼ同じ水準にあるが、引き続き、公共施設再編計画（平成２９年３月策定）や公共施設保全実行計画（平成３０年度策定）において、施設の再編・長寿命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3BC4F38-A252-4046-95A7-B8CB955ABBD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3C50C11-FA92-4FDB-BA05-D59B795C04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2061B26-99FE-411F-A8DC-92B3A0E8136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3FE907E-B0BA-486D-A79A-A5CBD6E146E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92D39FE-ED20-40EE-A8E1-C27FA0A35AD1}"/>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C91D26E-8250-4AD0-ABD7-0FA545F022F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0815BA0-DA4D-47F9-B061-7E880E5EB99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C6188CC-2E3A-4CE6-8AF3-C181D3C2911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34DE335A-04D0-411B-A890-80437946F49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1BE08E5-470A-4C3A-8EB8-CC5ACCCFB91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8B0DDF5-3F5D-4066-9C8D-ED188C12D0F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9BB42A0-8557-4E0C-934C-6E9B8FE2A7D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E425D2E-9B53-4B87-A277-7EA1A967F8D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E99F47B-747A-4924-ACE0-D7AE7A527B3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94F12AC-F3AC-4787-BAD4-A367EB08EBC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A8A7776-8D0A-484D-9552-A22099DD78B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CC890FFE-1F16-4B6D-BD4C-60B9B8D67086}"/>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E731B8A0-15E6-4022-BA12-949510289BF3}"/>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292C3444-2030-48E1-A032-F24004BDE6E2}"/>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0F782B49-61E0-499B-BE9D-0DC84C17363E}"/>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DB56CEF8-E44C-4C3D-9DA5-9A2B42AEA0C2}"/>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80" name="有形固定資産減価償却率平均値テキスト">
          <a:extLst>
            <a:ext uri="{FF2B5EF4-FFF2-40B4-BE49-F238E27FC236}">
              <a16:creationId xmlns:a16="http://schemas.microsoft.com/office/drawing/2014/main" id="{58CBEEE3-B2D8-4F3E-AAD7-E6B0D69553E7}"/>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CD183089-38FB-44E5-ADAB-3E73378B23C8}"/>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BEA2789A-F343-496C-945A-0C50D89CBF32}"/>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8C979821-8A54-439E-8DFD-EC51E7D6079B}"/>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08FC405E-1C23-4542-BD42-3FE7CDFC754B}"/>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B24EA4E7-8082-4524-A7A9-8124F73FCB01}"/>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FD3E7F0-5E41-424A-A635-A9F5328B375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D672BA6-BA50-4E6B-9127-339436B6286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3D2A6FC-F473-48EA-9832-408854807F9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F494D19-2255-428E-AFD8-54486801E9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2C85C72-0EB9-476E-8AB9-2075321F9EE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91" name="楕円 90">
          <a:extLst>
            <a:ext uri="{FF2B5EF4-FFF2-40B4-BE49-F238E27FC236}">
              <a16:creationId xmlns:a16="http://schemas.microsoft.com/office/drawing/2014/main" id="{058F3F87-DD94-4F64-9668-861387D6FDF9}"/>
            </a:ext>
          </a:extLst>
        </xdr:cNvPr>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44044</xdr:rowOff>
    </xdr:from>
    <xdr:ext cx="405111" cy="259045"/>
    <xdr:sp macro="" textlink="">
      <xdr:nvSpPr>
        <xdr:cNvPr id="92" name="有形固定資産減価償却率該当値テキスト">
          <a:extLst>
            <a:ext uri="{FF2B5EF4-FFF2-40B4-BE49-F238E27FC236}">
              <a16:creationId xmlns:a16="http://schemas.microsoft.com/office/drawing/2014/main" id="{6FA2855A-FA3E-43A8-A029-A828C7765E61}"/>
            </a:ext>
          </a:extLst>
        </xdr:cNvPr>
        <xdr:cNvSpPr txBox="1"/>
      </xdr:nvSpPr>
      <xdr:spPr>
        <a:xfrm>
          <a:off x="4813300" y="595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64347</xdr:rowOff>
    </xdr:from>
    <xdr:to>
      <xdr:col>19</xdr:col>
      <xdr:colOff>187325</xdr:colOff>
      <xdr:row>31</xdr:row>
      <xdr:rowOff>165947</xdr:rowOff>
    </xdr:to>
    <xdr:sp macro="" textlink="">
      <xdr:nvSpPr>
        <xdr:cNvPr id="93" name="楕円 92">
          <a:extLst>
            <a:ext uri="{FF2B5EF4-FFF2-40B4-BE49-F238E27FC236}">
              <a16:creationId xmlns:a16="http://schemas.microsoft.com/office/drawing/2014/main" id="{26C6B19E-FF2E-49A7-B651-3368E7B069B0}"/>
            </a:ext>
          </a:extLst>
        </xdr:cNvPr>
        <xdr:cNvSpPr/>
      </xdr:nvSpPr>
      <xdr:spPr>
        <a:xfrm>
          <a:off x="4000500" y="61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115147</xdr:rowOff>
    </xdr:to>
    <xdr:cxnSp macro="">
      <xdr:nvCxnSpPr>
        <xdr:cNvPr id="94" name="直線コネクタ 93">
          <a:extLst>
            <a:ext uri="{FF2B5EF4-FFF2-40B4-BE49-F238E27FC236}">
              <a16:creationId xmlns:a16="http://schemas.microsoft.com/office/drawing/2014/main" id="{D4B2D925-A9AD-43AD-B92B-68CCE745FD3B}"/>
            </a:ext>
          </a:extLst>
        </xdr:cNvPr>
        <xdr:cNvCxnSpPr/>
      </xdr:nvCxnSpPr>
      <xdr:spPr>
        <a:xfrm flipV="1">
          <a:off x="4051300" y="615844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21167</xdr:rowOff>
    </xdr:from>
    <xdr:to>
      <xdr:col>15</xdr:col>
      <xdr:colOff>187325</xdr:colOff>
      <xdr:row>31</xdr:row>
      <xdr:rowOff>122767</xdr:rowOff>
    </xdr:to>
    <xdr:sp macro="" textlink="">
      <xdr:nvSpPr>
        <xdr:cNvPr id="95" name="楕円 94">
          <a:extLst>
            <a:ext uri="{FF2B5EF4-FFF2-40B4-BE49-F238E27FC236}">
              <a16:creationId xmlns:a16="http://schemas.microsoft.com/office/drawing/2014/main" id="{66BACD47-F038-487A-9BFE-8E51737C1070}"/>
            </a:ext>
          </a:extLst>
        </xdr:cNvPr>
        <xdr:cNvSpPr/>
      </xdr:nvSpPr>
      <xdr:spPr>
        <a:xfrm>
          <a:off x="3238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115147</xdr:rowOff>
    </xdr:to>
    <xdr:cxnSp macro="">
      <xdr:nvCxnSpPr>
        <xdr:cNvPr id="96" name="直線コネクタ 95">
          <a:extLst>
            <a:ext uri="{FF2B5EF4-FFF2-40B4-BE49-F238E27FC236}">
              <a16:creationId xmlns:a16="http://schemas.microsoft.com/office/drawing/2014/main" id="{63ADB593-49F7-4682-B7CF-D188BD36C75F}"/>
            </a:ext>
          </a:extLst>
        </xdr:cNvPr>
        <xdr:cNvCxnSpPr/>
      </xdr:nvCxnSpPr>
      <xdr:spPr>
        <a:xfrm>
          <a:off x="3289300" y="61584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153035</xdr:rowOff>
    </xdr:from>
    <xdr:to>
      <xdr:col>11</xdr:col>
      <xdr:colOff>187325</xdr:colOff>
      <xdr:row>31</xdr:row>
      <xdr:rowOff>83185</xdr:rowOff>
    </xdr:to>
    <xdr:sp macro="" textlink="">
      <xdr:nvSpPr>
        <xdr:cNvPr id="97" name="楕円 96">
          <a:extLst>
            <a:ext uri="{FF2B5EF4-FFF2-40B4-BE49-F238E27FC236}">
              <a16:creationId xmlns:a16="http://schemas.microsoft.com/office/drawing/2014/main" id="{4D44A65D-77FD-4B8A-9FF4-E39E798D97BA}"/>
            </a:ext>
          </a:extLst>
        </xdr:cNvPr>
        <xdr:cNvSpPr/>
      </xdr:nvSpPr>
      <xdr:spPr>
        <a:xfrm>
          <a:off x="247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71967</xdr:rowOff>
    </xdr:to>
    <xdr:cxnSp macro="">
      <xdr:nvCxnSpPr>
        <xdr:cNvPr id="98" name="直線コネクタ 97">
          <a:extLst>
            <a:ext uri="{FF2B5EF4-FFF2-40B4-BE49-F238E27FC236}">
              <a16:creationId xmlns:a16="http://schemas.microsoft.com/office/drawing/2014/main" id="{9926735C-F956-4C8E-A48E-AABB543B8F78}"/>
            </a:ext>
          </a:extLst>
        </xdr:cNvPr>
        <xdr:cNvCxnSpPr/>
      </xdr:nvCxnSpPr>
      <xdr:spPr>
        <a:xfrm>
          <a:off x="2527300" y="611886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31962</xdr:rowOff>
    </xdr:from>
    <xdr:to>
      <xdr:col>7</xdr:col>
      <xdr:colOff>187325</xdr:colOff>
      <xdr:row>31</xdr:row>
      <xdr:rowOff>133562</xdr:rowOff>
    </xdr:to>
    <xdr:sp macro="" textlink="">
      <xdr:nvSpPr>
        <xdr:cNvPr id="99" name="楕円 98">
          <a:extLst>
            <a:ext uri="{FF2B5EF4-FFF2-40B4-BE49-F238E27FC236}">
              <a16:creationId xmlns:a16="http://schemas.microsoft.com/office/drawing/2014/main" id="{BC9BF96F-8856-4D19-A0A6-C3F035CA20B2}"/>
            </a:ext>
          </a:extLst>
        </xdr:cNvPr>
        <xdr:cNvSpPr/>
      </xdr:nvSpPr>
      <xdr:spPr>
        <a:xfrm>
          <a:off x="1714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82762</xdr:rowOff>
    </xdr:to>
    <xdr:cxnSp macro="">
      <xdr:nvCxnSpPr>
        <xdr:cNvPr id="100" name="直線コネクタ 99">
          <a:extLst>
            <a:ext uri="{FF2B5EF4-FFF2-40B4-BE49-F238E27FC236}">
              <a16:creationId xmlns:a16="http://schemas.microsoft.com/office/drawing/2014/main" id="{F1B790D4-AD78-424D-9C6D-DC0D9C8CABEE}"/>
            </a:ext>
          </a:extLst>
        </xdr:cNvPr>
        <xdr:cNvCxnSpPr/>
      </xdr:nvCxnSpPr>
      <xdr:spPr>
        <a:xfrm flipV="1">
          <a:off x="1765300" y="611886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252F4722-0C6F-4263-9F24-8AED34DD43B1}"/>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ACBE2D40-A186-4BF1-B502-7722B47AB3E5}"/>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103" name="n_3aveValue有形固定資産減価償却率">
          <a:extLst>
            <a:ext uri="{FF2B5EF4-FFF2-40B4-BE49-F238E27FC236}">
              <a16:creationId xmlns:a16="http://schemas.microsoft.com/office/drawing/2014/main" id="{70B8C6F2-2B18-4D0E-84B5-2CA705FCAE13}"/>
            </a:ext>
          </a:extLst>
        </xdr:cNvPr>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A145BF12-863F-4F50-B5B5-1DD8BD5F0699}"/>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157074</xdr:rowOff>
    </xdr:from>
    <xdr:ext cx="405111" cy="259045"/>
    <xdr:sp macro="" textlink="">
      <xdr:nvSpPr>
        <xdr:cNvPr id="105" name="n_1mainValue有形固定資産減価償却率">
          <a:extLst>
            <a:ext uri="{FF2B5EF4-FFF2-40B4-BE49-F238E27FC236}">
              <a16:creationId xmlns:a16="http://schemas.microsoft.com/office/drawing/2014/main" id="{F1E4EE81-B224-40BB-AFBC-03B61BC25660}"/>
            </a:ext>
          </a:extLst>
        </xdr:cNvPr>
        <xdr:cNvSpPr txBox="1"/>
      </xdr:nvSpPr>
      <xdr:spPr>
        <a:xfrm>
          <a:off x="3836044" y="62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113894</xdr:rowOff>
    </xdr:from>
    <xdr:ext cx="405111" cy="259045"/>
    <xdr:sp macro="" textlink="">
      <xdr:nvSpPr>
        <xdr:cNvPr id="106" name="n_2mainValue有形固定資産減価償却率">
          <a:extLst>
            <a:ext uri="{FF2B5EF4-FFF2-40B4-BE49-F238E27FC236}">
              <a16:creationId xmlns:a16="http://schemas.microsoft.com/office/drawing/2014/main" id="{96CEBC1A-EA10-4662-BF5B-A9A861BD50C6}"/>
            </a:ext>
          </a:extLst>
        </xdr:cNvPr>
        <xdr:cNvSpPr txBox="1"/>
      </xdr:nvSpPr>
      <xdr:spPr>
        <a:xfrm>
          <a:off x="30867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99712</xdr:rowOff>
    </xdr:from>
    <xdr:ext cx="405111" cy="259045"/>
    <xdr:sp macro="" textlink="">
      <xdr:nvSpPr>
        <xdr:cNvPr id="107" name="n_3mainValue有形固定資産減価償却率">
          <a:extLst>
            <a:ext uri="{FF2B5EF4-FFF2-40B4-BE49-F238E27FC236}">
              <a16:creationId xmlns:a16="http://schemas.microsoft.com/office/drawing/2014/main" id="{2E9695F1-AEAD-42DD-9715-F58661080389}"/>
            </a:ext>
          </a:extLst>
        </xdr:cNvPr>
        <xdr:cNvSpPr txBox="1"/>
      </xdr:nvSpPr>
      <xdr:spPr>
        <a:xfrm>
          <a:off x="2324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124689</xdr:rowOff>
    </xdr:from>
    <xdr:ext cx="405111" cy="259045"/>
    <xdr:sp macro="" textlink="">
      <xdr:nvSpPr>
        <xdr:cNvPr id="108" name="n_4mainValue有形固定資産減価償却率">
          <a:extLst>
            <a:ext uri="{FF2B5EF4-FFF2-40B4-BE49-F238E27FC236}">
              <a16:creationId xmlns:a16="http://schemas.microsoft.com/office/drawing/2014/main" id="{7AA43F3D-AC87-4F4A-A501-0E51F08221AD}"/>
            </a:ext>
          </a:extLst>
        </xdr:cNvPr>
        <xdr:cNvSpPr txBox="1"/>
      </xdr:nvSpPr>
      <xdr:spPr>
        <a:xfrm>
          <a:off x="1562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E11724-4D6A-4A9B-8E26-542982381A3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435FDBF-DF63-4A4A-99BB-FFB382EED5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1809532-8779-41F6-B2DC-C002A685FC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8033B02-9F85-4AB3-BF4C-E7B42B9FF44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5BB2B9F-194C-43A7-9249-32FF2F3A601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CA095F20-7063-4A72-8C5B-44BA3E539D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B6796C95-9740-403A-A662-C31F1BF9FED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CB2C760-DC31-4F46-A1E7-4F79AD06BAA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763B76E-497F-47DB-B43C-23340362C1E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34E65DF-718F-44F4-BCEE-0636A3B4CE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6C51E5B-AACC-47AF-A776-8CF4F43BEF0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617BFE3-26FE-4C65-AE19-69E901F10A0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2626364C-96E7-4104-B8FF-B88D2E806E2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債務償還比率は、比率が小さいほど債務償還能力が高いとされ、本市は類似団体より低い水準にある。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６年度から競輪事業を公営企業化（法適）することに伴い、同事業に係る基金を全額取崩したことで、充当可能基金残高が大幅に減少し比率が悪化したが、持続可能な財政運営のため、引き続き、業務活動の収支改善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78BAB5A8-92EC-471B-A0E3-793C1E21F56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8EDB232-F7B7-40DE-A5D7-A5BC86A2437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8C6588D-CFAB-4BFF-B834-6A84161CBB8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0EC923E-FEE2-4C3D-8033-98304A20854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F84D1EB-82F7-4B88-BC1B-94859CE297B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311CCCB9-86DC-492D-8DC7-EF46C6A0B52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96313417-9305-45D6-9128-466483F44B8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4D6F39CC-FE78-4B44-9649-793D56A4D15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310198E4-B39C-4CA5-8F98-1E2C04394B3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39C23A5-B710-4DD3-904D-95CD980D9FE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9FF3417B-1005-4BBA-9632-9206ABCEAC5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F5F37269-4508-443F-8510-6F0F99C4493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551C28B1-3E00-4833-A3F1-3C05ECFA648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8F0CE50-708C-4034-BC75-E8CF7831EF2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5851D2D-5796-49F7-8762-ABFFB4CE6DA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382E2BA-D8D6-422C-9B4C-DC362D0FF02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AEE1C6F4-DEF4-4FDA-9198-E59271B1FCA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0296E141-A440-4DCB-B29D-5CA222B15034}"/>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1F65FFAE-68C6-4DA3-9120-280ACAEE226D}"/>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75502D41-8C61-4A45-AA55-447DE9280449}"/>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AB78ED90-A458-41E3-A24C-D3D191EF3C9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7D06243E-4AC0-4D88-AE0E-58783C5E470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4" name="債務償還比率平均値テキスト">
          <a:extLst>
            <a:ext uri="{FF2B5EF4-FFF2-40B4-BE49-F238E27FC236}">
              <a16:creationId xmlns:a16="http://schemas.microsoft.com/office/drawing/2014/main" id="{1C7F1A28-BC86-46D4-B676-0E8DB1FA4A49}"/>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CAAD1FD7-0A7B-45AD-8496-758D1A9D5BD6}"/>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8386FAE6-E61B-4C78-BC73-5A265F1EF664}"/>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5E1E8110-D34B-493B-89E1-06E7109FCD75}"/>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177A05F2-33EB-42EC-BB27-4252F16A04FD}"/>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7B77A454-C6DA-4EBF-986D-3A44296F32A6}"/>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D4BC089-2451-4511-B059-8006E1B586F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B0B5338-1C48-4770-AD08-45D1577C099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B05D247-08BB-4760-97C7-92CDF15CE3D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AD92C67F-3794-4B1F-8D04-D051987EB3C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776B7FC-CEE2-4B75-B9EF-D1638A7D2F3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76082</xdr:rowOff>
    </xdr:from>
    <xdr:to>
      <xdr:col>76</xdr:col>
      <xdr:colOff>73025</xdr:colOff>
      <xdr:row>31</xdr:row>
      <xdr:rowOff>6232</xdr:rowOff>
    </xdr:to>
    <xdr:sp macro="" textlink="">
      <xdr:nvSpPr>
        <xdr:cNvPr id="155" name="楕円 154">
          <a:extLst>
            <a:ext uri="{FF2B5EF4-FFF2-40B4-BE49-F238E27FC236}">
              <a16:creationId xmlns:a16="http://schemas.microsoft.com/office/drawing/2014/main" id="{79004709-2AB4-46EB-9837-AA598B28A50B}"/>
            </a:ext>
          </a:extLst>
        </xdr:cNvPr>
        <xdr:cNvSpPr/>
      </xdr:nvSpPr>
      <xdr:spPr>
        <a:xfrm>
          <a:off x="14744700" y="599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54509</xdr:rowOff>
    </xdr:from>
    <xdr:ext cx="469744" cy="259045"/>
    <xdr:sp macro="" textlink="">
      <xdr:nvSpPr>
        <xdr:cNvPr id="156" name="債務償還比率該当値テキスト">
          <a:extLst>
            <a:ext uri="{FF2B5EF4-FFF2-40B4-BE49-F238E27FC236}">
              <a16:creationId xmlns:a16="http://schemas.microsoft.com/office/drawing/2014/main" id="{72CAA8EF-370F-42A9-A234-CDFC8A315C5A}"/>
            </a:ext>
          </a:extLst>
        </xdr:cNvPr>
        <xdr:cNvSpPr txBox="1"/>
      </xdr:nvSpPr>
      <xdr:spPr>
        <a:xfrm>
          <a:off x="14846300" y="59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164991</xdr:rowOff>
    </xdr:from>
    <xdr:to>
      <xdr:col>72</xdr:col>
      <xdr:colOff>123825</xdr:colOff>
      <xdr:row>29</xdr:row>
      <xdr:rowOff>95141</xdr:rowOff>
    </xdr:to>
    <xdr:sp macro="" textlink="">
      <xdr:nvSpPr>
        <xdr:cNvPr id="157" name="楕円 156">
          <a:extLst>
            <a:ext uri="{FF2B5EF4-FFF2-40B4-BE49-F238E27FC236}">
              <a16:creationId xmlns:a16="http://schemas.microsoft.com/office/drawing/2014/main" id="{D1EB1704-E16D-43B5-BE9A-DED6551201C0}"/>
            </a:ext>
          </a:extLst>
        </xdr:cNvPr>
        <xdr:cNvSpPr/>
      </xdr:nvSpPr>
      <xdr:spPr>
        <a:xfrm>
          <a:off x="14033500" y="57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44341</xdr:rowOff>
    </xdr:from>
    <xdr:to>
      <xdr:col>76</xdr:col>
      <xdr:colOff>22225</xdr:colOff>
      <xdr:row>30</xdr:row>
      <xdr:rowOff>126882</xdr:rowOff>
    </xdr:to>
    <xdr:cxnSp macro="">
      <xdr:nvCxnSpPr>
        <xdr:cNvPr id="158" name="直線コネクタ 157">
          <a:extLst>
            <a:ext uri="{FF2B5EF4-FFF2-40B4-BE49-F238E27FC236}">
              <a16:creationId xmlns:a16="http://schemas.microsoft.com/office/drawing/2014/main" id="{F8977621-0D3A-47F2-B6EF-AB118A70EFC9}"/>
            </a:ext>
          </a:extLst>
        </xdr:cNvPr>
        <xdr:cNvCxnSpPr/>
      </xdr:nvCxnSpPr>
      <xdr:spPr>
        <a:xfrm>
          <a:off x="14084300" y="5787916"/>
          <a:ext cx="711200" cy="25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137233</xdr:rowOff>
    </xdr:from>
    <xdr:to>
      <xdr:col>68</xdr:col>
      <xdr:colOff>123825</xdr:colOff>
      <xdr:row>29</xdr:row>
      <xdr:rowOff>67383</xdr:rowOff>
    </xdr:to>
    <xdr:sp macro="" textlink="">
      <xdr:nvSpPr>
        <xdr:cNvPr id="159" name="楕円 158">
          <a:extLst>
            <a:ext uri="{FF2B5EF4-FFF2-40B4-BE49-F238E27FC236}">
              <a16:creationId xmlns:a16="http://schemas.microsoft.com/office/drawing/2014/main" id="{9B4153AC-48BD-43D6-B794-636227475102}"/>
            </a:ext>
          </a:extLst>
        </xdr:cNvPr>
        <xdr:cNvSpPr/>
      </xdr:nvSpPr>
      <xdr:spPr>
        <a:xfrm>
          <a:off x="13271500" y="57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16583</xdr:rowOff>
    </xdr:from>
    <xdr:to>
      <xdr:col>72</xdr:col>
      <xdr:colOff>73025</xdr:colOff>
      <xdr:row>29</xdr:row>
      <xdr:rowOff>44341</xdr:rowOff>
    </xdr:to>
    <xdr:cxnSp macro="">
      <xdr:nvCxnSpPr>
        <xdr:cNvPr id="160" name="直線コネクタ 159">
          <a:extLst>
            <a:ext uri="{FF2B5EF4-FFF2-40B4-BE49-F238E27FC236}">
              <a16:creationId xmlns:a16="http://schemas.microsoft.com/office/drawing/2014/main" id="{F73C49ED-584B-4AA1-A462-2154618DAE7D}"/>
            </a:ext>
          </a:extLst>
        </xdr:cNvPr>
        <xdr:cNvCxnSpPr/>
      </xdr:nvCxnSpPr>
      <xdr:spPr>
        <a:xfrm>
          <a:off x="13322300" y="5760158"/>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42962</xdr:rowOff>
    </xdr:from>
    <xdr:to>
      <xdr:col>64</xdr:col>
      <xdr:colOff>123825</xdr:colOff>
      <xdr:row>31</xdr:row>
      <xdr:rowOff>144562</xdr:rowOff>
    </xdr:to>
    <xdr:sp macro="" textlink="">
      <xdr:nvSpPr>
        <xdr:cNvPr id="161" name="楕円 160">
          <a:extLst>
            <a:ext uri="{FF2B5EF4-FFF2-40B4-BE49-F238E27FC236}">
              <a16:creationId xmlns:a16="http://schemas.microsoft.com/office/drawing/2014/main" id="{2915C5C5-7796-4AD0-ACC2-8ED72962D0EF}"/>
            </a:ext>
          </a:extLst>
        </xdr:cNvPr>
        <xdr:cNvSpPr/>
      </xdr:nvSpPr>
      <xdr:spPr>
        <a:xfrm>
          <a:off x="12509500" y="61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16583</xdr:rowOff>
    </xdr:from>
    <xdr:to>
      <xdr:col>68</xdr:col>
      <xdr:colOff>73025</xdr:colOff>
      <xdr:row>31</xdr:row>
      <xdr:rowOff>93762</xdr:rowOff>
    </xdr:to>
    <xdr:cxnSp macro="">
      <xdr:nvCxnSpPr>
        <xdr:cNvPr id="162" name="直線コネクタ 161">
          <a:extLst>
            <a:ext uri="{FF2B5EF4-FFF2-40B4-BE49-F238E27FC236}">
              <a16:creationId xmlns:a16="http://schemas.microsoft.com/office/drawing/2014/main" id="{8E1DF287-0EC8-4390-A240-86C6146A0606}"/>
            </a:ext>
          </a:extLst>
        </xdr:cNvPr>
        <xdr:cNvCxnSpPr/>
      </xdr:nvCxnSpPr>
      <xdr:spPr>
        <a:xfrm flipV="1">
          <a:off x="12560300" y="5760158"/>
          <a:ext cx="762000" cy="4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88301</xdr:rowOff>
    </xdr:from>
    <xdr:to>
      <xdr:col>60</xdr:col>
      <xdr:colOff>123825</xdr:colOff>
      <xdr:row>32</xdr:row>
      <xdr:rowOff>18451</xdr:rowOff>
    </xdr:to>
    <xdr:sp macro="" textlink="">
      <xdr:nvSpPr>
        <xdr:cNvPr id="163" name="楕円 162">
          <a:extLst>
            <a:ext uri="{FF2B5EF4-FFF2-40B4-BE49-F238E27FC236}">
              <a16:creationId xmlns:a16="http://schemas.microsoft.com/office/drawing/2014/main" id="{6DF1A1C7-9AC9-444A-8776-611262DCEDE3}"/>
            </a:ext>
          </a:extLst>
        </xdr:cNvPr>
        <xdr:cNvSpPr/>
      </xdr:nvSpPr>
      <xdr:spPr>
        <a:xfrm>
          <a:off x="11747500" y="61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93762</xdr:rowOff>
    </xdr:from>
    <xdr:to>
      <xdr:col>64</xdr:col>
      <xdr:colOff>73025</xdr:colOff>
      <xdr:row>31</xdr:row>
      <xdr:rowOff>139101</xdr:rowOff>
    </xdr:to>
    <xdr:cxnSp macro="">
      <xdr:nvCxnSpPr>
        <xdr:cNvPr id="164" name="直線コネクタ 163">
          <a:extLst>
            <a:ext uri="{FF2B5EF4-FFF2-40B4-BE49-F238E27FC236}">
              <a16:creationId xmlns:a16="http://schemas.microsoft.com/office/drawing/2014/main" id="{5B43B2D2-5D18-4185-8F6F-94EE88A41074}"/>
            </a:ext>
          </a:extLst>
        </xdr:cNvPr>
        <xdr:cNvCxnSpPr/>
      </xdr:nvCxnSpPr>
      <xdr:spPr>
        <a:xfrm flipV="1">
          <a:off x="11798300" y="6180237"/>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D6DB012A-FBFF-407D-94BC-3410D68935DF}"/>
            </a:ext>
          </a:extLst>
        </xdr:cNvPr>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FEBDD74A-195E-4F74-BB16-BEADFE9FFA1A}"/>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7" name="n_3aveValue債務償還比率">
          <a:extLst>
            <a:ext uri="{FF2B5EF4-FFF2-40B4-BE49-F238E27FC236}">
              <a16:creationId xmlns:a16="http://schemas.microsoft.com/office/drawing/2014/main" id="{8922836F-CC08-416A-8849-4F035DC8EB2D}"/>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8" name="n_4aveValue債務償還比率">
          <a:extLst>
            <a:ext uri="{FF2B5EF4-FFF2-40B4-BE49-F238E27FC236}">
              <a16:creationId xmlns:a16="http://schemas.microsoft.com/office/drawing/2014/main" id="{7CEDC1C7-23FD-471D-8475-E9F020AC42F1}"/>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111668</xdr:rowOff>
    </xdr:from>
    <xdr:ext cx="469744" cy="259045"/>
    <xdr:sp macro="" textlink="">
      <xdr:nvSpPr>
        <xdr:cNvPr id="169" name="n_1mainValue債務償還比率">
          <a:extLst>
            <a:ext uri="{FF2B5EF4-FFF2-40B4-BE49-F238E27FC236}">
              <a16:creationId xmlns:a16="http://schemas.microsoft.com/office/drawing/2014/main" id="{1AEBB112-F686-47A2-BB26-C811B9496DCC}"/>
            </a:ext>
          </a:extLst>
        </xdr:cNvPr>
        <xdr:cNvSpPr txBox="1"/>
      </xdr:nvSpPr>
      <xdr:spPr>
        <a:xfrm>
          <a:off x="13836727" y="551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83910</xdr:rowOff>
    </xdr:from>
    <xdr:ext cx="469744" cy="259045"/>
    <xdr:sp macro="" textlink="">
      <xdr:nvSpPr>
        <xdr:cNvPr id="170" name="n_2mainValue債務償還比率">
          <a:extLst>
            <a:ext uri="{FF2B5EF4-FFF2-40B4-BE49-F238E27FC236}">
              <a16:creationId xmlns:a16="http://schemas.microsoft.com/office/drawing/2014/main" id="{27D739D1-7FAE-44D6-B4CA-88157FF9FC36}"/>
            </a:ext>
          </a:extLst>
        </xdr:cNvPr>
        <xdr:cNvSpPr txBox="1"/>
      </xdr:nvSpPr>
      <xdr:spPr>
        <a:xfrm>
          <a:off x="130874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135689</xdr:rowOff>
    </xdr:from>
    <xdr:ext cx="469744" cy="259045"/>
    <xdr:sp macro="" textlink="">
      <xdr:nvSpPr>
        <xdr:cNvPr id="171" name="n_3mainValue債務償還比率">
          <a:extLst>
            <a:ext uri="{FF2B5EF4-FFF2-40B4-BE49-F238E27FC236}">
              <a16:creationId xmlns:a16="http://schemas.microsoft.com/office/drawing/2014/main" id="{17BD87F6-7693-4D70-9863-C66DE0CC59FE}"/>
            </a:ext>
          </a:extLst>
        </xdr:cNvPr>
        <xdr:cNvSpPr txBox="1"/>
      </xdr:nvSpPr>
      <xdr:spPr>
        <a:xfrm>
          <a:off x="12325427" y="62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9578</xdr:rowOff>
    </xdr:from>
    <xdr:ext cx="469744" cy="259045"/>
    <xdr:sp macro="" textlink="">
      <xdr:nvSpPr>
        <xdr:cNvPr id="172" name="n_4mainValue債務償還比率">
          <a:extLst>
            <a:ext uri="{FF2B5EF4-FFF2-40B4-BE49-F238E27FC236}">
              <a16:creationId xmlns:a16="http://schemas.microsoft.com/office/drawing/2014/main" id="{4FBD8818-EBE7-4622-9042-859897B8B8F3}"/>
            </a:ext>
          </a:extLst>
        </xdr:cNvPr>
        <xdr:cNvSpPr txBox="1"/>
      </xdr:nvSpPr>
      <xdr:spPr>
        <a:xfrm>
          <a:off x="11563427" y="62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FC9AE673-7692-443F-9AEF-99A720EC5CD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CE1929A6-CBEE-4E74-A0AE-88C06EBD1A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8F31FAF-9AC8-463A-B4D8-4D76BAB1C79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8D5519F6-B904-4889-96CC-5B1C1FC0A21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C5625F3-6571-4642-B7A0-7AAAC5156A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7E901FC-2B24-4843-8B2B-BF09A78F48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520E58-F97B-40EE-95A3-6C7E35BFE2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7F130B-E47A-4350-B8FC-42308F942F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ECD2C8-8D4D-4730-8191-417AC97666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B340E8-4A14-4086-AA88-F2A2177562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B860AA-BFFD-4F1B-9468-6F9F3F0CD0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ECA505-279A-449E-AED1-7C78155D146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FC0EDE-6C2A-4E99-99D2-4FF58A67BF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090739-1B2F-4FFA-A5B0-8596D565CB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B67086-35AC-4771-8629-C277DB7102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37B7B8-C6B3-40E8-A7BF-47A51579C9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B93E9A-7710-43B8-B16C-0680BA9FD3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077F35-0C18-4ECE-AB80-A3EE6D0785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8FB87C-3265-4158-997B-46EA564F92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55EF77-D014-4E7F-8808-5F5A75A3D6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93E095-C728-49FD-95A3-F9B4580C31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C53C05-D7C8-4113-B0CD-B66B7895FAD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8514ED-CB5D-4B75-97D1-0A9D318764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9DD301-348C-4A17-8EEB-31D44A352B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DA3C28-F8F3-4B32-9B53-F7A0989A69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12A450-04AA-49C6-9EC5-5940608374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302FFE-D239-4447-87A0-25B3612BEC8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7F88F3B-BEFD-4B97-BE64-0D5F9C1EC79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BADB7D-0772-4586-977C-2E43318787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A5F455-7919-483B-A0C7-02A33C46C7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C30976-B715-4622-A4C4-50A62A8D0C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6DA646-7265-444E-8D3E-34186CC2DD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F3051C-7D52-4FA6-B609-D7319EF5CB2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B598BD-E81B-44EE-BCAC-87668DDBEA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74D2EC-61EA-456B-A6BB-C4D6CCF321D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522932-F6DE-4518-ADDA-01C1CDE48C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BBDE6C-E9FD-4E88-9CB7-E8D7909E34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E7A5082-595B-42FE-BAFC-3A628EFA4E5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751C64-ED25-474A-BE93-7780A8DDB6C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ACEC79-0113-48BD-B4FC-2D33C25A3C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3BC1EE-B9E2-475D-8F5C-4B105BF90A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C1B8FA-15C5-4D6B-B2F2-8C1FEF832A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85E91B9-2D1A-4C51-9559-957E31D5FA5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9689A91-B6E7-44C5-A8B5-363B409E17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ABA5C5-C501-4AC0-8370-033DF8D9AA8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4C0AA9-1C8E-4D10-BE9E-3AEFA32432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830D8A-BA37-4BFF-AF42-C5402A0103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F066AAE-37E1-4534-9461-BCD52475D7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91467C1-718A-49FB-AEA0-D7B7CA6917D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21D0B21-ABAA-4AE6-8805-E2A35A150E4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1B594E9-8B7A-45F1-89B9-830FF992077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A60CB59-E575-45D9-B093-24F8C241482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226EEBE-8BC1-4C58-9A82-64B1B66FA46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5C2DB78-EDC3-40A2-B0E2-BCA3DF41A41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48C5349-B72F-4AF6-8D66-8C27A6D1E2A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394A24D-8BAE-4A9D-BEB5-7F067D8D873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5F8F7DC-C5E6-4BE6-948F-079DA36274A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96D3BD3-C248-439B-82ED-278BAC3DF53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2D9DDC9-E82C-4531-AA3B-5FD9637123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1EB774CE-94EF-41DC-9BFC-4CD1E1530D2F}"/>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FE6659B9-9CE2-4AFC-B1E3-280E4493BFCA}"/>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1E46501E-A4C4-4303-BC34-203CBF675BE8}"/>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5C0D3990-2530-429A-A258-B574246AD385}"/>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50F2039D-17D1-464C-9E47-CBD2DEE3EA1D}"/>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5BC2837-D31A-4668-BF86-C1DC32CEA52B}"/>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65F9056C-C591-4C46-8548-6531DC39A38C}"/>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8D3D5445-CAB1-4FC6-89ED-98C1DAF3868A}"/>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70680726-7C1F-4FAE-881F-7D568FDE696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E615D364-CAE7-456A-8F38-99B98EE3FC5A}"/>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343C22F1-8A91-4B47-BFD9-4C29B37F8A59}"/>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4A0805A-0E9B-4F1D-A9BB-19F5C05C630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E8BB818-1620-40FF-B69D-9B740EE774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1EE144-196B-47AD-9C3E-54BCC68DE69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9497C3-2B62-44A6-BA8A-C57DEC0D1B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9B8D28-083A-412F-BE15-BFD6C05577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61976</xdr:rowOff>
    </xdr:from>
    <xdr:to>
      <xdr:col>24</xdr:col>
      <xdr:colOff>114300</xdr:colOff>
      <xdr:row>37</xdr:row>
      <xdr:rowOff>163576</xdr:rowOff>
    </xdr:to>
    <xdr:sp macro="" textlink="">
      <xdr:nvSpPr>
        <xdr:cNvPr id="71" name="楕円 70">
          <a:extLst>
            <a:ext uri="{FF2B5EF4-FFF2-40B4-BE49-F238E27FC236}">
              <a16:creationId xmlns:a16="http://schemas.microsoft.com/office/drawing/2014/main" id="{CE2B8BC7-E357-4E19-98B1-290369329D15}"/>
            </a:ext>
          </a:extLst>
        </xdr:cNvPr>
        <xdr:cNvSpPr/>
      </xdr:nvSpPr>
      <xdr:spPr>
        <a:xfrm>
          <a:off x="45847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84853</xdr:rowOff>
    </xdr:from>
    <xdr:ext cx="405111" cy="259045"/>
    <xdr:sp macro="" textlink="">
      <xdr:nvSpPr>
        <xdr:cNvPr id="72" name="【道路】&#10;有形固定資産減価償却率該当値テキスト">
          <a:extLst>
            <a:ext uri="{FF2B5EF4-FFF2-40B4-BE49-F238E27FC236}">
              <a16:creationId xmlns:a16="http://schemas.microsoft.com/office/drawing/2014/main" id="{DCD454A4-027A-4E23-9624-05CDD94D8EB0}"/>
            </a:ext>
          </a:extLst>
        </xdr:cNvPr>
        <xdr:cNvSpPr txBox="1"/>
      </xdr:nvSpPr>
      <xdr:spPr>
        <a:xfrm>
          <a:off x="4673600" y="625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41402</xdr:rowOff>
    </xdr:from>
    <xdr:to>
      <xdr:col>20</xdr:col>
      <xdr:colOff>38100</xdr:colOff>
      <xdr:row>37</xdr:row>
      <xdr:rowOff>143002</xdr:rowOff>
    </xdr:to>
    <xdr:sp macro="" textlink="">
      <xdr:nvSpPr>
        <xdr:cNvPr id="73" name="楕円 72">
          <a:extLst>
            <a:ext uri="{FF2B5EF4-FFF2-40B4-BE49-F238E27FC236}">
              <a16:creationId xmlns:a16="http://schemas.microsoft.com/office/drawing/2014/main" id="{320E0CBD-3757-4205-BED9-CCC691B72CE0}"/>
            </a:ext>
          </a:extLst>
        </xdr:cNvPr>
        <xdr:cNvSpPr/>
      </xdr:nvSpPr>
      <xdr:spPr>
        <a:xfrm>
          <a:off x="3746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92202</xdr:rowOff>
    </xdr:from>
    <xdr:to>
      <xdr:col>24</xdr:col>
      <xdr:colOff>63500</xdr:colOff>
      <xdr:row>37</xdr:row>
      <xdr:rowOff>112776</xdr:rowOff>
    </xdr:to>
    <xdr:cxnSp macro="">
      <xdr:nvCxnSpPr>
        <xdr:cNvPr id="74" name="直線コネクタ 73">
          <a:extLst>
            <a:ext uri="{FF2B5EF4-FFF2-40B4-BE49-F238E27FC236}">
              <a16:creationId xmlns:a16="http://schemas.microsoft.com/office/drawing/2014/main" id="{4CFF4354-4360-4432-93D3-39848474B92E}"/>
            </a:ext>
          </a:extLst>
        </xdr:cNvPr>
        <xdr:cNvCxnSpPr/>
      </xdr:nvCxnSpPr>
      <xdr:spPr>
        <a:xfrm>
          <a:off x="3797300" y="64358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18542</xdr:rowOff>
    </xdr:from>
    <xdr:to>
      <xdr:col>15</xdr:col>
      <xdr:colOff>101600</xdr:colOff>
      <xdr:row>37</xdr:row>
      <xdr:rowOff>120142</xdr:rowOff>
    </xdr:to>
    <xdr:sp macro="" textlink="">
      <xdr:nvSpPr>
        <xdr:cNvPr id="75" name="楕円 74">
          <a:extLst>
            <a:ext uri="{FF2B5EF4-FFF2-40B4-BE49-F238E27FC236}">
              <a16:creationId xmlns:a16="http://schemas.microsoft.com/office/drawing/2014/main" id="{A46D8026-47F1-4DCC-A56E-4E6EF42029ED}"/>
            </a:ext>
          </a:extLst>
        </xdr:cNvPr>
        <xdr:cNvSpPr/>
      </xdr:nvSpPr>
      <xdr:spPr>
        <a:xfrm>
          <a:off x="2857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69342</xdr:rowOff>
    </xdr:from>
    <xdr:to>
      <xdr:col>19</xdr:col>
      <xdr:colOff>177800</xdr:colOff>
      <xdr:row>37</xdr:row>
      <xdr:rowOff>92202</xdr:rowOff>
    </xdr:to>
    <xdr:cxnSp macro="">
      <xdr:nvCxnSpPr>
        <xdr:cNvPr id="76" name="直線コネクタ 75">
          <a:extLst>
            <a:ext uri="{FF2B5EF4-FFF2-40B4-BE49-F238E27FC236}">
              <a16:creationId xmlns:a16="http://schemas.microsoft.com/office/drawing/2014/main" id="{2BEC3303-EFED-473F-9BD2-2836115B36C0}"/>
            </a:ext>
          </a:extLst>
        </xdr:cNvPr>
        <xdr:cNvCxnSpPr/>
      </xdr:nvCxnSpPr>
      <xdr:spPr>
        <a:xfrm>
          <a:off x="2908300" y="64129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7" name="楕円 76">
          <a:extLst>
            <a:ext uri="{FF2B5EF4-FFF2-40B4-BE49-F238E27FC236}">
              <a16:creationId xmlns:a16="http://schemas.microsoft.com/office/drawing/2014/main" id="{ECBA3F35-E889-4F2A-9D82-9E6C6740F134}"/>
            </a:ext>
          </a:extLst>
        </xdr:cNvPr>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37</xdr:row>
      <xdr:rowOff>69342</xdr:rowOff>
    </xdr:to>
    <xdr:cxnSp macro="">
      <xdr:nvCxnSpPr>
        <xdr:cNvPr id="78" name="直線コネクタ 77">
          <a:extLst>
            <a:ext uri="{FF2B5EF4-FFF2-40B4-BE49-F238E27FC236}">
              <a16:creationId xmlns:a16="http://schemas.microsoft.com/office/drawing/2014/main" id="{646E69EA-D55A-4F1A-B063-7B9006B079E2}"/>
            </a:ext>
          </a:extLst>
        </xdr:cNvPr>
        <xdr:cNvCxnSpPr/>
      </xdr:nvCxnSpPr>
      <xdr:spPr>
        <a:xfrm>
          <a:off x="2019300" y="62255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a:extLst>
            <a:ext uri="{FF2B5EF4-FFF2-40B4-BE49-F238E27FC236}">
              <a16:creationId xmlns:a16="http://schemas.microsoft.com/office/drawing/2014/main" id="{F84BA629-FD6C-49CC-96B2-B20338BCB0B6}"/>
            </a:ext>
          </a:extLst>
        </xdr:cNvPr>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64770</xdr:rowOff>
    </xdr:to>
    <xdr:cxnSp macro="">
      <xdr:nvCxnSpPr>
        <xdr:cNvPr id="80" name="直線コネクタ 79">
          <a:extLst>
            <a:ext uri="{FF2B5EF4-FFF2-40B4-BE49-F238E27FC236}">
              <a16:creationId xmlns:a16="http://schemas.microsoft.com/office/drawing/2014/main" id="{4BA09A61-6648-4B4A-AE88-19067800BFE7}"/>
            </a:ext>
          </a:extLst>
        </xdr:cNvPr>
        <xdr:cNvCxnSpPr/>
      </xdr:nvCxnSpPr>
      <xdr:spPr>
        <a:xfrm flipV="1">
          <a:off x="1130300" y="6225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BB52A517-DA49-4581-AACD-FFFA3E5D1277}"/>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463F7FF-D5BC-46A1-8CCA-704835581081}"/>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3" name="n_3aveValue【道路】&#10;有形固定資産減価償却率">
          <a:extLst>
            <a:ext uri="{FF2B5EF4-FFF2-40B4-BE49-F238E27FC236}">
              <a16:creationId xmlns:a16="http://schemas.microsoft.com/office/drawing/2014/main" id="{0DB09522-13E5-4DFB-84A1-3D4847879D89}"/>
            </a:ext>
          </a:extLst>
        </xdr:cNvPr>
        <xdr:cNvSpPr txBox="1"/>
      </xdr:nvSpPr>
      <xdr:spPr>
        <a:xfrm>
          <a:off x="1816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4" name="n_4aveValue【道路】&#10;有形固定資産減価償却率">
          <a:extLst>
            <a:ext uri="{FF2B5EF4-FFF2-40B4-BE49-F238E27FC236}">
              <a16:creationId xmlns:a16="http://schemas.microsoft.com/office/drawing/2014/main" id="{8B80E0CB-FF4A-4320-8A45-990910131D28}"/>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159529</xdr:rowOff>
    </xdr:from>
    <xdr:ext cx="405111" cy="259045"/>
    <xdr:sp macro="" textlink="">
      <xdr:nvSpPr>
        <xdr:cNvPr id="85" name="n_1mainValue【道路】&#10;有形固定資産減価償却率">
          <a:extLst>
            <a:ext uri="{FF2B5EF4-FFF2-40B4-BE49-F238E27FC236}">
              <a16:creationId xmlns:a16="http://schemas.microsoft.com/office/drawing/2014/main" id="{A5E8A951-A9FD-423C-B7A7-914D61A0166D}"/>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71039EE9-78E7-40BB-BF7A-333C7EBEF422}"/>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7" name="n_3mainValue【道路】&#10;有形固定資産減価償却率">
          <a:extLst>
            <a:ext uri="{FF2B5EF4-FFF2-40B4-BE49-F238E27FC236}">
              <a16:creationId xmlns:a16="http://schemas.microsoft.com/office/drawing/2014/main" id="{743D4B25-AEEA-4C66-BB26-AF3E7A8585DE}"/>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1961B6A2-EED6-4963-B402-9ADBA5C69D4E}"/>
            </a:ext>
          </a:extLst>
        </xdr:cNvPr>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62AF060-5E60-4E6A-9222-F4149E396C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DA75C33-4E61-4107-A7F5-D57BB5C1336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3286677-3ED8-4F67-8B42-D675941843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15E767A-BEEB-4E30-B722-FEAFB03275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BFA303A-2E10-4186-A961-77BBD61B7C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4B0D84-7842-4CED-8552-87DD0F4AF7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82BD1F1-561B-4105-93D6-289E0E92BC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7DAD1F1-E4EA-4893-A836-BA5934C87E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E7DD9FF-5E4B-4259-9FDF-45764881215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BA2E3B8-AF07-4061-9421-CF340E9721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A7C3E7B-8AB7-4143-9C3A-69CFBC52966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C3D3539-FF4D-4427-8AC9-CD6D0EE3770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A5851F2-E93E-45F0-8A5B-689277655F0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4ABDFDC-69AE-4ECB-8BA1-AE8FD9DCEE9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4EE0C93-F83F-4F14-AC39-0A781522DA0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CAF4AC4-2226-4566-B82A-9C5A720C617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BED48BF-D209-4EF1-B0C6-D8EED84C976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9B248E8-FB1D-4250-9859-9E250232548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54443AA-0BF3-47AE-AD29-24F104D25A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4912C95-76C3-4CE5-9D34-1EDE9E33138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32389FD-465E-416F-9D70-40BC30A391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5C75C32-4105-4EC3-884F-962D8AE439C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8CE786E-EE48-4824-8233-7C63C7EC5D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A1B96848-6371-4285-B63E-B72FE02A2A94}"/>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36F1D569-3A37-4C75-8F53-4C24BED0FD66}"/>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62215B54-E447-48DB-B300-843C93DBFDE4}"/>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E06A26F2-F180-449D-B15D-EEA557D265CA}"/>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56CBAE26-AE4A-4D0F-B00A-5A28DCA07DB8}"/>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DB49FD9B-F9EB-4F57-B142-792BC37BCA95}"/>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2C3F524-FF48-46DE-A4DA-1CC3D125A2E4}"/>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6CAEA027-28FB-4BEA-95DE-B224828459E7}"/>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D74E53BD-D030-4E23-B991-1733BEB0C305}"/>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4B80F710-D309-489B-919A-5F3B5DE0CB46}"/>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02A95A24-C5DD-4ED2-9EBC-68A27ECD5C54}"/>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AE25A10-A609-41FE-B5E1-DC844BD0261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77E03EB-D5A1-40B7-BD1D-9B9C330BF2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F6DB806-965D-4C6A-8B31-9DC7FF9B0F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B1EB79F-81B0-4AC5-9D12-E5CB0C26D8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53F3512-44C8-4B06-B2CD-52CFB25728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100229</xdr:rowOff>
    </xdr:from>
    <xdr:to>
      <xdr:col>55</xdr:col>
      <xdr:colOff>50800</xdr:colOff>
      <xdr:row>40</xdr:row>
      <xdr:rowOff>30379</xdr:rowOff>
    </xdr:to>
    <xdr:sp macro="" textlink="">
      <xdr:nvSpPr>
        <xdr:cNvPr id="128" name="楕円 127">
          <a:extLst>
            <a:ext uri="{FF2B5EF4-FFF2-40B4-BE49-F238E27FC236}">
              <a16:creationId xmlns:a16="http://schemas.microsoft.com/office/drawing/2014/main" id="{234E1944-00AA-4ACA-A586-896D8D0E22F2}"/>
            </a:ext>
          </a:extLst>
        </xdr:cNvPr>
        <xdr:cNvSpPr/>
      </xdr:nvSpPr>
      <xdr:spPr>
        <a:xfrm>
          <a:off x="10426700" y="67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78656</xdr:rowOff>
    </xdr:from>
    <xdr:ext cx="469744" cy="259045"/>
    <xdr:sp macro="" textlink="">
      <xdr:nvSpPr>
        <xdr:cNvPr id="129" name="【道路】&#10;一人当たり延長該当値テキスト">
          <a:extLst>
            <a:ext uri="{FF2B5EF4-FFF2-40B4-BE49-F238E27FC236}">
              <a16:creationId xmlns:a16="http://schemas.microsoft.com/office/drawing/2014/main" id="{42F0424B-C315-49F4-AA25-001424AAA188}"/>
            </a:ext>
          </a:extLst>
        </xdr:cNvPr>
        <xdr:cNvSpPr txBox="1"/>
      </xdr:nvSpPr>
      <xdr:spPr>
        <a:xfrm>
          <a:off x="10515600" y="67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103505</xdr:rowOff>
    </xdr:from>
    <xdr:to>
      <xdr:col>50</xdr:col>
      <xdr:colOff>165100</xdr:colOff>
      <xdr:row>40</xdr:row>
      <xdr:rowOff>33655</xdr:rowOff>
    </xdr:to>
    <xdr:sp macro="" textlink="">
      <xdr:nvSpPr>
        <xdr:cNvPr id="130" name="楕円 129">
          <a:extLst>
            <a:ext uri="{FF2B5EF4-FFF2-40B4-BE49-F238E27FC236}">
              <a16:creationId xmlns:a16="http://schemas.microsoft.com/office/drawing/2014/main" id="{228257F6-F22D-4B57-8E4E-65932774964C}"/>
            </a:ext>
          </a:extLst>
        </xdr:cNvPr>
        <xdr:cNvSpPr/>
      </xdr:nvSpPr>
      <xdr:spPr>
        <a:xfrm>
          <a:off x="9588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151029</xdr:rowOff>
    </xdr:from>
    <xdr:to>
      <xdr:col>55</xdr:col>
      <xdr:colOff>0</xdr:colOff>
      <xdr:row>39</xdr:row>
      <xdr:rowOff>154305</xdr:rowOff>
    </xdr:to>
    <xdr:cxnSp macro="">
      <xdr:nvCxnSpPr>
        <xdr:cNvPr id="131" name="直線コネクタ 130">
          <a:extLst>
            <a:ext uri="{FF2B5EF4-FFF2-40B4-BE49-F238E27FC236}">
              <a16:creationId xmlns:a16="http://schemas.microsoft.com/office/drawing/2014/main" id="{DB6171A2-DAB4-4778-A957-D4362A398143}"/>
            </a:ext>
          </a:extLst>
        </xdr:cNvPr>
        <xdr:cNvCxnSpPr/>
      </xdr:nvCxnSpPr>
      <xdr:spPr>
        <a:xfrm flipV="1">
          <a:off x="9639300" y="6837579"/>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103124</xdr:rowOff>
    </xdr:from>
    <xdr:to>
      <xdr:col>46</xdr:col>
      <xdr:colOff>38100</xdr:colOff>
      <xdr:row>40</xdr:row>
      <xdr:rowOff>33274</xdr:rowOff>
    </xdr:to>
    <xdr:sp macro="" textlink="">
      <xdr:nvSpPr>
        <xdr:cNvPr id="132" name="楕円 131">
          <a:extLst>
            <a:ext uri="{FF2B5EF4-FFF2-40B4-BE49-F238E27FC236}">
              <a16:creationId xmlns:a16="http://schemas.microsoft.com/office/drawing/2014/main" id="{390715A8-B22E-4490-9532-389E75C4129C}"/>
            </a:ext>
          </a:extLst>
        </xdr:cNvPr>
        <xdr:cNvSpPr/>
      </xdr:nvSpPr>
      <xdr:spPr>
        <a:xfrm>
          <a:off x="8699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153924</xdr:rowOff>
    </xdr:from>
    <xdr:to>
      <xdr:col>50</xdr:col>
      <xdr:colOff>114300</xdr:colOff>
      <xdr:row>39</xdr:row>
      <xdr:rowOff>154305</xdr:rowOff>
    </xdr:to>
    <xdr:cxnSp macro="">
      <xdr:nvCxnSpPr>
        <xdr:cNvPr id="133" name="直線コネクタ 132">
          <a:extLst>
            <a:ext uri="{FF2B5EF4-FFF2-40B4-BE49-F238E27FC236}">
              <a16:creationId xmlns:a16="http://schemas.microsoft.com/office/drawing/2014/main" id="{78F80C8B-65EE-408B-AD11-99F5B76200CD}"/>
            </a:ext>
          </a:extLst>
        </xdr:cNvPr>
        <xdr:cNvCxnSpPr/>
      </xdr:nvCxnSpPr>
      <xdr:spPr>
        <a:xfrm>
          <a:off x="8750300" y="684047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109296</xdr:rowOff>
    </xdr:from>
    <xdr:to>
      <xdr:col>41</xdr:col>
      <xdr:colOff>101600</xdr:colOff>
      <xdr:row>40</xdr:row>
      <xdr:rowOff>39446</xdr:rowOff>
    </xdr:to>
    <xdr:sp macro="" textlink="">
      <xdr:nvSpPr>
        <xdr:cNvPr id="134" name="楕円 133">
          <a:extLst>
            <a:ext uri="{FF2B5EF4-FFF2-40B4-BE49-F238E27FC236}">
              <a16:creationId xmlns:a16="http://schemas.microsoft.com/office/drawing/2014/main" id="{AD0CCE4D-FBC7-4CD9-9CE4-13B1637F271F}"/>
            </a:ext>
          </a:extLst>
        </xdr:cNvPr>
        <xdr:cNvSpPr/>
      </xdr:nvSpPr>
      <xdr:spPr>
        <a:xfrm>
          <a:off x="7810500" y="67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153924</xdr:rowOff>
    </xdr:from>
    <xdr:to>
      <xdr:col>45</xdr:col>
      <xdr:colOff>177800</xdr:colOff>
      <xdr:row>39</xdr:row>
      <xdr:rowOff>160096</xdr:rowOff>
    </xdr:to>
    <xdr:cxnSp macro="">
      <xdr:nvCxnSpPr>
        <xdr:cNvPr id="135" name="直線コネクタ 134">
          <a:extLst>
            <a:ext uri="{FF2B5EF4-FFF2-40B4-BE49-F238E27FC236}">
              <a16:creationId xmlns:a16="http://schemas.microsoft.com/office/drawing/2014/main" id="{EF0806BB-C24C-455B-AC9A-71D9946571E4}"/>
            </a:ext>
          </a:extLst>
        </xdr:cNvPr>
        <xdr:cNvCxnSpPr/>
      </xdr:nvCxnSpPr>
      <xdr:spPr>
        <a:xfrm flipV="1">
          <a:off x="7861300" y="684047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119126</xdr:rowOff>
    </xdr:from>
    <xdr:to>
      <xdr:col>36</xdr:col>
      <xdr:colOff>165100</xdr:colOff>
      <xdr:row>40</xdr:row>
      <xdr:rowOff>49276</xdr:rowOff>
    </xdr:to>
    <xdr:sp macro="" textlink="">
      <xdr:nvSpPr>
        <xdr:cNvPr id="136" name="楕円 135">
          <a:extLst>
            <a:ext uri="{FF2B5EF4-FFF2-40B4-BE49-F238E27FC236}">
              <a16:creationId xmlns:a16="http://schemas.microsoft.com/office/drawing/2014/main" id="{49ADEDC5-4F1E-44CB-9A07-25DC40FDE05F}"/>
            </a:ext>
          </a:extLst>
        </xdr:cNvPr>
        <xdr:cNvSpPr/>
      </xdr:nvSpPr>
      <xdr:spPr>
        <a:xfrm>
          <a:off x="6921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160096</xdr:rowOff>
    </xdr:from>
    <xdr:to>
      <xdr:col>41</xdr:col>
      <xdr:colOff>50800</xdr:colOff>
      <xdr:row>39</xdr:row>
      <xdr:rowOff>169926</xdr:rowOff>
    </xdr:to>
    <xdr:cxnSp macro="">
      <xdr:nvCxnSpPr>
        <xdr:cNvPr id="137" name="直線コネクタ 136">
          <a:extLst>
            <a:ext uri="{FF2B5EF4-FFF2-40B4-BE49-F238E27FC236}">
              <a16:creationId xmlns:a16="http://schemas.microsoft.com/office/drawing/2014/main" id="{15FCAF41-FD62-4518-B653-226067CA43EE}"/>
            </a:ext>
          </a:extLst>
        </xdr:cNvPr>
        <xdr:cNvCxnSpPr/>
      </xdr:nvCxnSpPr>
      <xdr:spPr>
        <a:xfrm flipV="1">
          <a:off x="6972300" y="6846646"/>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9189D9A1-893B-421E-9DFF-62130138935B}"/>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DCD2D737-E719-413D-B25B-FB93D34E8C5E}"/>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00224CB6-9F85-4ED2-AB58-7DDF1D09E696}"/>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E335CE8B-D037-4F24-AC8B-515AFF1845F4}"/>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24782</xdr:rowOff>
    </xdr:from>
    <xdr:ext cx="469744" cy="259045"/>
    <xdr:sp macro="" textlink="">
      <xdr:nvSpPr>
        <xdr:cNvPr id="142" name="n_1mainValue【道路】&#10;一人当たり延長">
          <a:extLst>
            <a:ext uri="{FF2B5EF4-FFF2-40B4-BE49-F238E27FC236}">
              <a16:creationId xmlns:a16="http://schemas.microsoft.com/office/drawing/2014/main" id="{6A0F00BF-23CA-498C-81B3-F28488CF5FE7}"/>
            </a:ext>
          </a:extLst>
        </xdr:cNvPr>
        <xdr:cNvSpPr txBox="1"/>
      </xdr:nvSpPr>
      <xdr:spPr>
        <a:xfrm>
          <a:off x="9391727"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24401</xdr:rowOff>
    </xdr:from>
    <xdr:ext cx="469744" cy="259045"/>
    <xdr:sp macro="" textlink="">
      <xdr:nvSpPr>
        <xdr:cNvPr id="143" name="n_2mainValue【道路】&#10;一人当たり延長">
          <a:extLst>
            <a:ext uri="{FF2B5EF4-FFF2-40B4-BE49-F238E27FC236}">
              <a16:creationId xmlns:a16="http://schemas.microsoft.com/office/drawing/2014/main" id="{A6903F63-6AFE-4DB6-B4AD-DCD2CDCCE132}"/>
            </a:ext>
          </a:extLst>
        </xdr:cNvPr>
        <xdr:cNvSpPr txBox="1"/>
      </xdr:nvSpPr>
      <xdr:spPr>
        <a:xfrm>
          <a:off x="8515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30573</xdr:rowOff>
    </xdr:from>
    <xdr:ext cx="469744" cy="259045"/>
    <xdr:sp macro="" textlink="">
      <xdr:nvSpPr>
        <xdr:cNvPr id="144" name="n_3mainValue【道路】&#10;一人当たり延長">
          <a:extLst>
            <a:ext uri="{FF2B5EF4-FFF2-40B4-BE49-F238E27FC236}">
              <a16:creationId xmlns:a16="http://schemas.microsoft.com/office/drawing/2014/main" id="{72D9962B-36C5-4486-8DAD-7BA764E47A65}"/>
            </a:ext>
          </a:extLst>
        </xdr:cNvPr>
        <xdr:cNvSpPr txBox="1"/>
      </xdr:nvSpPr>
      <xdr:spPr>
        <a:xfrm>
          <a:off x="7626427" y="68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40403</xdr:rowOff>
    </xdr:from>
    <xdr:ext cx="469744" cy="259045"/>
    <xdr:sp macro="" textlink="">
      <xdr:nvSpPr>
        <xdr:cNvPr id="145" name="n_4mainValue【道路】&#10;一人当たり延長">
          <a:extLst>
            <a:ext uri="{FF2B5EF4-FFF2-40B4-BE49-F238E27FC236}">
              <a16:creationId xmlns:a16="http://schemas.microsoft.com/office/drawing/2014/main" id="{D9C044BC-A378-42A6-BADF-82F6AB17F3DA}"/>
            </a:ext>
          </a:extLst>
        </xdr:cNvPr>
        <xdr:cNvSpPr txBox="1"/>
      </xdr:nvSpPr>
      <xdr:spPr>
        <a:xfrm>
          <a:off x="6737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B5A6114-7CF2-4F5C-96D0-ED43A0B49C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882B8B7-E585-4BC1-9E0A-5EDB6B8BBA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8D72B0F-4E4C-4BE4-A2C8-9C26B704E0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7B21615-0ABB-4633-B3FE-94F0C07F86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6891C06-8196-44E3-B9F4-2539A6D5DE5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43ACB7A-5193-44A1-AD5E-F6BCFDBCDCE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3DFF414-1B8F-4126-BC81-48B09F66A4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8601833-F886-41EA-B640-325EEDAD76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C206FBB-A520-44C1-B2EF-7BD36061B8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7A39B32-4060-4CFA-805B-BF575FAFC7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9CD5362-1B39-418B-9FB9-5690F8BAA0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2A438AB-620B-42A5-98B1-2E558190C9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134FFB7-48CC-4D3A-9E3B-CA8A8FDCAAA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82AC319-57D0-452A-84FF-C106E6EAFC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4F5CFEE6-A5BC-4016-BE11-15F3704445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14DA864-7E09-4145-812D-74CE3575353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CAC32A8-9324-4FBF-9E6E-EC31CAC51CD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4998E82-8439-40E8-8E6E-7747A02F0D6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F22C32B-3671-4EBE-88CE-F16B67D13C3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5B949AB-A17C-42CA-BFC6-BD2D86C531D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57DFD48-4C0C-4E34-A22A-D83F80DAB64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5DF4384-4298-4245-A793-4DD7E23619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EE920BE-7CAD-4DB9-BF3F-0E165F5FFD1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A1C9973-75E1-48E3-8531-0D2B0D516B0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822C3583-97D0-43D2-AFFA-3BA7C8B16C99}"/>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E42A5D81-6E16-46DD-B998-F14B3D6859C1}"/>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8804AB9-5DD9-4ADC-AF7E-14250E51BF01}"/>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F76F981C-E764-447E-A58B-E99703B8EC46}"/>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FF00A946-526F-493E-9204-0706BA5EE7AF}"/>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7507883-29ED-42A3-8C71-B58B4570FA78}"/>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C1A54067-90C5-4D80-A8C3-4109CB81DC3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C2B9EEC-6FC2-4FDE-BE23-9822745B40ED}"/>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F0749ACD-6374-464D-888D-18372FF775CC}"/>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9A328C81-A7B2-4280-8B9F-7B39AA399D04}"/>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7EAEC8F5-8C94-48B0-B56B-CF4288360957}"/>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A789B2D-19A5-4E3D-8DC7-1694B6EA28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BF506B-7261-4548-8E87-972BE87AE3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F7C729-315F-449F-B3D1-E0616E62DC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146B71D-6BCA-4677-AB69-CFA73C3A63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AB27F9-F433-4F3F-B20F-9F290AA59B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86" name="楕円 185">
          <a:extLst>
            <a:ext uri="{FF2B5EF4-FFF2-40B4-BE49-F238E27FC236}">
              <a16:creationId xmlns:a16="http://schemas.microsoft.com/office/drawing/2014/main" id="{27240C6D-44B9-4ABD-AA19-6838DBC5BDB3}"/>
            </a:ext>
          </a:extLst>
        </xdr:cNvPr>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120032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9560DA72-27EE-40FA-8D7D-FEE6EA0B0E37}"/>
            </a:ext>
          </a:extLst>
        </xdr:cNvPr>
        <xdr:cNvSpPr txBox="1"/>
      </xdr:nvSpPr>
      <xdr:spPr>
        <a:xfrm>
          <a:off x="4673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88" name="楕円 187">
          <a:extLst>
            <a:ext uri="{FF2B5EF4-FFF2-40B4-BE49-F238E27FC236}">
              <a16:creationId xmlns:a16="http://schemas.microsoft.com/office/drawing/2014/main" id="{F0C5E060-59F1-48E7-BC73-AEFA5EB0A825}"/>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20955</xdr:rowOff>
    </xdr:from>
    <xdr:to>
      <xdr:col>24</xdr:col>
      <xdr:colOff>63500</xdr:colOff>
      <xdr:row>62</xdr:row>
      <xdr:rowOff>22860</xdr:rowOff>
    </xdr:to>
    <xdr:cxnSp macro="">
      <xdr:nvCxnSpPr>
        <xdr:cNvPr id="189" name="直線コネクタ 188">
          <a:extLst>
            <a:ext uri="{FF2B5EF4-FFF2-40B4-BE49-F238E27FC236}">
              <a16:creationId xmlns:a16="http://schemas.microsoft.com/office/drawing/2014/main" id="{0940347F-15D1-4C8B-A5CA-A6E7CC04D3EE}"/>
            </a:ext>
          </a:extLst>
        </xdr:cNvPr>
        <xdr:cNvCxnSpPr/>
      </xdr:nvCxnSpPr>
      <xdr:spPr>
        <a:xfrm flipV="1">
          <a:off x="3797300" y="106508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xdr:rowOff>
    </xdr:from>
    <xdr:to>
      <xdr:col>15</xdr:col>
      <xdr:colOff>101600</xdr:colOff>
      <xdr:row>62</xdr:row>
      <xdr:rowOff>104140</xdr:rowOff>
    </xdr:to>
    <xdr:sp macro="" textlink="">
      <xdr:nvSpPr>
        <xdr:cNvPr id="190" name="楕円 189">
          <a:extLst>
            <a:ext uri="{FF2B5EF4-FFF2-40B4-BE49-F238E27FC236}">
              <a16:creationId xmlns:a16="http://schemas.microsoft.com/office/drawing/2014/main" id="{729A2D3C-10F5-4FA5-BA48-62771AB1FC66}"/>
            </a:ext>
          </a:extLst>
        </xdr:cNvPr>
        <xdr:cNvSpPr/>
      </xdr:nvSpPr>
      <xdr:spPr>
        <a:xfrm>
          <a:off x="2857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53340</xdr:rowOff>
    </xdr:to>
    <xdr:cxnSp macro="">
      <xdr:nvCxnSpPr>
        <xdr:cNvPr id="191" name="直線コネクタ 190">
          <a:extLst>
            <a:ext uri="{FF2B5EF4-FFF2-40B4-BE49-F238E27FC236}">
              <a16:creationId xmlns:a16="http://schemas.microsoft.com/office/drawing/2014/main" id="{0BD5FCE7-665D-4BBE-A196-075759625E4B}"/>
            </a:ext>
          </a:extLst>
        </xdr:cNvPr>
        <xdr:cNvCxnSpPr/>
      </xdr:nvCxnSpPr>
      <xdr:spPr>
        <a:xfrm flipV="1">
          <a:off x="2908300" y="10652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2" name="楕円 191">
          <a:extLst>
            <a:ext uri="{FF2B5EF4-FFF2-40B4-BE49-F238E27FC236}">
              <a16:creationId xmlns:a16="http://schemas.microsoft.com/office/drawing/2014/main" id="{1061F064-768F-4E52-B6FF-83675687B0A2}"/>
            </a:ext>
          </a:extLst>
        </xdr:cNvPr>
        <xdr:cNvSpPr/>
      </xdr:nvSpPr>
      <xdr:spPr>
        <a:xfrm>
          <a:off x="196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62</xdr:row>
      <xdr:rowOff>53340</xdr:rowOff>
    </xdr:to>
    <xdr:cxnSp macro="">
      <xdr:nvCxnSpPr>
        <xdr:cNvPr id="193" name="直線コネクタ 192">
          <a:extLst>
            <a:ext uri="{FF2B5EF4-FFF2-40B4-BE49-F238E27FC236}">
              <a16:creationId xmlns:a16="http://schemas.microsoft.com/office/drawing/2014/main" id="{EBDBCCB8-5414-414B-BBB1-CD39118FB968}"/>
            </a:ext>
          </a:extLst>
        </xdr:cNvPr>
        <xdr:cNvCxnSpPr/>
      </xdr:nvCxnSpPr>
      <xdr:spPr>
        <a:xfrm>
          <a:off x="2019300" y="105879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78740</xdr:rowOff>
    </xdr:from>
    <xdr:to>
      <xdr:col>6</xdr:col>
      <xdr:colOff>38100</xdr:colOff>
      <xdr:row>62</xdr:row>
      <xdr:rowOff>8890</xdr:rowOff>
    </xdr:to>
    <xdr:sp macro="" textlink="">
      <xdr:nvSpPr>
        <xdr:cNvPr id="194" name="楕円 193">
          <a:extLst>
            <a:ext uri="{FF2B5EF4-FFF2-40B4-BE49-F238E27FC236}">
              <a16:creationId xmlns:a16="http://schemas.microsoft.com/office/drawing/2014/main" id="{CCAFB6CA-31A8-4A1C-A8DE-9ABF5249EAE6}"/>
            </a:ext>
          </a:extLst>
        </xdr:cNvPr>
        <xdr:cNvSpPr/>
      </xdr:nvSpPr>
      <xdr:spPr>
        <a:xfrm>
          <a:off x="107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129540</xdr:rowOff>
    </xdr:to>
    <xdr:cxnSp macro="">
      <xdr:nvCxnSpPr>
        <xdr:cNvPr id="195" name="直線コネクタ 194">
          <a:extLst>
            <a:ext uri="{FF2B5EF4-FFF2-40B4-BE49-F238E27FC236}">
              <a16:creationId xmlns:a16="http://schemas.microsoft.com/office/drawing/2014/main" id="{2B6217F3-F33E-453F-B179-67667738E4D4}"/>
            </a:ext>
          </a:extLst>
        </xdr:cNvPr>
        <xdr:cNvCxnSpPr/>
      </xdr:nvCxnSpPr>
      <xdr:spPr>
        <a:xfrm>
          <a:off x="1130300" y="1058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308E11B-2C4E-4999-9ED6-EC31747354BE}"/>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E9081FA4-117C-4417-9E52-FC7B85C8FE12}"/>
            </a:ext>
          </a:extLst>
        </xdr:cNvPr>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0B53828-6BF3-4C3F-91FE-4A8F374A4F4D}"/>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1D6DAA3-4758-44E6-9981-547A5811C6CD}"/>
            </a:ext>
          </a:extLst>
        </xdr:cNvPr>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4CB3B92-DD88-4FE8-8137-CEC58E0FE55A}"/>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95267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BB17902-F309-4B61-A5E0-279824384E9D}"/>
            </a:ext>
          </a:extLst>
        </xdr:cNvPr>
        <xdr:cNvSpPr txBox="1"/>
      </xdr:nvSpPr>
      <xdr:spPr>
        <a:xfrm>
          <a:off x="2705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C93206A-630B-4572-997E-FBAEE678390D}"/>
            </a:ext>
          </a:extLst>
        </xdr:cNvPr>
        <xdr:cNvSpPr txBox="1"/>
      </xdr:nvSpPr>
      <xdr:spPr>
        <a:xfrm>
          <a:off x="1816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A97F54D-78B6-4ACD-8D29-B936D6FCBB0D}"/>
            </a:ext>
          </a:extLst>
        </xdr:cNvPr>
        <xdr:cNvSpPr txBox="1"/>
      </xdr:nvSpPr>
      <xdr:spPr>
        <a:xfrm>
          <a:off x="927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2F75ED6-9EEC-4C38-8434-61F3D89F3A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898045A2-D31D-4813-B452-2018C0D08B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586A483-C2B4-4572-B469-09EDA9648D4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1903DBE-4125-45F6-AB3B-5BEA4F008E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46B3E70C-5D80-4F49-83BC-25A326126EB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1E56C1B-1151-47CE-8615-CD315DC9ADE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BD497BE-7A05-4612-AA63-0F7E14AE81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FBD2317-DBA2-4DB1-BB62-DD1FA2E0262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7507576-2863-41A0-BA4E-F383CEA581E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EDAD224-676B-4C30-8723-83883A6EB5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3AC7047C-76C3-4576-9C90-10D6521A482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58C657FC-AC50-4B9E-AF88-A0D4CA26FC5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E2365368-8BE7-4109-8261-2BE44BF14EF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740576D6-2C1F-4963-9741-A43C92CA24C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32F2D15-EDB4-4307-9082-460DD9E8462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57C40C28-1F1B-45B5-BE37-787A29DB5C4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C6446CA2-51F1-4E6F-A0D6-F7F3F158DD2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66F2C863-4830-4B47-A3FE-111B54DD0C4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E5DBC7AF-D066-459D-826F-4D46F3C33C7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0A1DDBF-D603-4C07-9940-3210216B3EC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4578A448-3794-41BE-B5C3-25F2C5D81AA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BFDF87E6-4F73-4517-A06B-3096A2A06766}"/>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F2CA762-BF1E-4476-B287-6B1851A3D9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6110A696-D208-4247-8D63-15E0B5C343F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C194F52F-1283-4447-B616-74BEE5E411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86D43113-10D3-45D2-B0AB-17E93878C477}"/>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C1F8F38-5ED9-4253-9D4F-9A855E1BE71D}"/>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2287F11D-C7D6-46A3-897A-B949D0D05E6E}"/>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1F33A908-07D0-4AE1-BB74-3B113E04391D}"/>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93612F8A-0728-448B-AC62-A1F774617E58}"/>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9ABC34B-EE7D-4CCF-8CDD-33B0D73D391A}"/>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8FBF7CDE-457F-44C7-9934-9CF37A9E7823}"/>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56B7EC38-7CCF-4439-83D7-F83810E7E50E}"/>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3AC0C5B2-3454-41BE-B234-005B57368207}"/>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15590DFD-56F1-4151-90A7-444D6364828B}"/>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6EDE6C4B-23E9-4DC5-B2DE-38D725F09C54}"/>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7AB928-DAB0-4CBF-9521-836EFD72F3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A5935E-5249-4D95-BF6D-8FF8499FF5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0D88132-01D6-44F5-A302-EB0F266D1D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3A8C66-B446-4E69-850D-58400F47A0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76657A-5E6A-45C0-AF6C-21BB9BCEAA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5648</xdr:rowOff>
    </xdr:from>
    <xdr:to>
      <xdr:col>55</xdr:col>
      <xdr:colOff>50800</xdr:colOff>
      <xdr:row>64</xdr:row>
      <xdr:rowOff>107248</xdr:rowOff>
    </xdr:to>
    <xdr:sp macro="" textlink="">
      <xdr:nvSpPr>
        <xdr:cNvPr id="245" name="楕円 244">
          <a:extLst>
            <a:ext uri="{FF2B5EF4-FFF2-40B4-BE49-F238E27FC236}">
              <a16:creationId xmlns:a16="http://schemas.microsoft.com/office/drawing/2014/main" id="{382E5B41-D4D2-4943-AB5C-D519E3745ACC}"/>
            </a:ext>
          </a:extLst>
        </xdr:cNvPr>
        <xdr:cNvSpPr/>
      </xdr:nvSpPr>
      <xdr:spPr>
        <a:xfrm>
          <a:off x="10426700" y="109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92025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5E9A98B8-876B-40E5-ACC7-5B8A6E313D8C}"/>
            </a:ext>
          </a:extLst>
        </xdr:cNvPr>
        <xdr:cNvSpPr txBox="1"/>
      </xdr:nvSpPr>
      <xdr:spPr>
        <a:xfrm>
          <a:off x="10515600" y="108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7088</xdr:rowOff>
    </xdr:from>
    <xdr:to>
      <xdr:col>50</xdr:col>
      <xdr:colOff>165100</xdr:colOff>
      <xdr:row>64</xdr:row>
      <xdr:rowOff>108688</xdr:rowOff>
    </xdr:to>
    <xdr:sp macro="" textlink="">
      <xdr:nvSpPr>
        <xdr:cNvPr id="247" name="楕円 246">
          <a:extLst>
            <a:ext uri="{FF2B5EF4-FFF2-40B4-BE49-F238E27FC236}">
              <a16:creationId xmlns:a16="http://schemas.microsoft.com/office/drawing/2014/main" id="{2AD2541A-F06E-415D-A525-97B312EE6857}"/>
            </a:ext>
          </a:extLst>
        </xdr:cNvPr>
        <xdr:cNvSpPr/>
      </xdr:nvSpPr>
      <xdr:spPr>
        <a:xfrm>
          <a:off x="9588500" y="109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56448</xdr:rowOff>
    </xdr:from>
    <xdr:to>
      <xdr:col>55</xdr:col>
      <xdr:colOff>0</xdr:colOff>
      <xdr:row>64</xdr:row>
      <xdr:rowOff>57888</xdr:rowOff>
    </xdr:to>
    <xdr:cxnSp macro="">
      <xdr:nvCxnSpPr>
        <xdr:cNvPr id="248" name="直線コネクタ 247">
          <a:extLst>
            <a:ext uri="{FF2B5EF4-FFF2-40B4-BE49-F238E27FC236}">
              <a16:creationId xmlns:a16="http://schemas.microsoft.com/office/drawing/2014/main" id="{FC82166A-5541-44F1-9FEF-10FFEDBD9ABF}"/>
            </a:ext>
          </a:extLst>
        </xdr:cNvPr>
        <xdr:cNvCxnSpPr/>
      </xdr:nvCxnSpPr>
      <xdr:spPr>
        <a:xfrm flipV="1">
          <a:off x="9639300" y="11029248"/>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9230</xdr:rowOff>
    </xdr:from>
    <xdr:to>
      <xdr:col>46</xdr:col>
      <xdr:colOff>38100</xdr:colOff>
      <xdr:row>64</xdr:row>
      <xdr:rowOff>110830</xdr:rowOff>
    </xdr:to>
    <xdr:sp macro="" textlink="">
      <xdr:nvSpPr>
        <xdr:cNvPr id="249" name="楕円 248">
          <a:extLst>
            <a:ext uri="{FF2B5EF4-FFF2-40B4-BE49-F238E27FC236}">
              <a16:creationId xmlns:a16="http://schemas.microsoft.com/office/drawing/2014/main" id="{132B1173-AC18-4BB7-9FF5-35B37BCF8FE1}"/>
            </a:ext>
          </a:extLst>
        </xdr:cNvPr>
        <xdr:cNvSpPr/>
      </xdr:nvSpPr>
      <xdr:spPr>
        <a:xfrm>
          <a:off x="8699500" y="109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57888</xdr:rowOff>
    </xdr:from>
    <xdr:to>
      <xdr:col>50</xdr:col>
      <xdr:colOff>114300</xdr:colOff>
      <xdr:row>64</xdr:row>
      <xdr:rowOff>60030</xdr:rowOff>
    </xdr:to>
    <xdr:cxnSp macro="">
      <xdr:nvCxnSpPr>
        <xdr:cNvPr id="250" name="直線コネクタ 249">
          <a:extLst>
            <a:ext uri="{FF2B5EF4-FFF2-40B4-BE49-F238E27FC236}">
              <a16:creationId xmlns:a16="http://schemas.microsoft.com/office/drawing/2014/main" id="{5DBB902A-4AEA-4A03-A406-8B98110708BB}"/>
            </a:ext>
          </a:extLst>
        </xdr:cNvPr>
        <xdr:cNvCxnSpPr/>
      </xdr:nvCxnSpPr>
      <xdr:spPr>
        <a:xfrm flipV="1">
          <a:off x="8750300" y="11030688"/>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12154</xdr:rowOff>
    </xdr:from>
    <xdr:to>
      <xdr:col>41</xdr:col>
      <xdr:colOff>101600</xdr:colOff>
      <xdr:row>64</xdr:row>
      <xdr:rowOff>113754</xdr:rowOff>
    </xdr:to>
    <xdr:sp macro="" textlink="">
      <xdr:nvSpPr>
        <xdr:cNvPr id="251" name="楕円 250">
          <a:extLst>
            <a:ext uri="{FF2B5EF4-FFF2-40B4-BE49-F238E27FC236}">
              <a16:creationId xmlns:a16="http://schemas.microsoft.com/office/drawing/2014/main" id="{4AF412D0-85B2-4215-AD6B-7EE5DA249453}"/>
            </a:ext>
          </a:extLst>
        </xdr:cNvPr>
        <xdr:cNvSpPr/>
      </xdr:nvSpPr>
      <xdr:spPr>
        <a:xfrm>
          <a:off x="7810500" y="109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60030</xdr:rowOff>
    </xdr:from>
    <xdr:to>
      <xdr:col>45</xdr:col>
      <xdr:colOff>177800</xdr:colOff>
      <xdr:row>64</xdr:row>
      <xdr:rowOff>62954</xdr:rowOff>
    </xdr:to>
    <xdr:cxnSp macro="">
      <xdr:nvCxnSpPr>
        <xdr:cNvPr id="252" name="直線コネクタ 251">
          <a:extLst>
            <a:ext uri="{FF2B5EF4-FFF2-40B4-BE49-F238E27FC236}">
              <a16:creationId xmlns:a16="http://schemas.microsoft.com/office/drawing/2014/main" id="{14ADA1F5-8ED1-41A9-960F-186F1EB4D384}"/>
            </a:ext>
          </a:extLst>
        </xdr:cNvPr>
        <xdr:cNvCxnSpPr/>
      </xdr:nvCxnSpPr>
      <xdr:spPr>
        <a:xfrm flipV="1">
          <a:off x="7861300" y="11032830"/>
          <a:ext cx="889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13299</xdr:rowOff>
    </xdr:from>
    <xdr:to>
      <xdr:col>36</xdr:col>
      <xdr:colOff>165100</xdr:colOff>
      <xdr:row>64</xdr:row>
      <xdr:rowOff>114899</xdr:rowOff>
    </xdr:to>
    <xdr:sp macro="" textlink="">
      <xdr:nvSpPr>
        <xdr:cNvPr id="253" name="楕円 252">
          <a:extLst>
            <a:ext uri="{FF2B5EF4-FFF2-40B4-BE49-F238E27FC236}">
              <a16:creationId xmlns:a16="http://schemas.microsoft.com/office/drawing/2014/main" id="{CDC84D41-D238-4503-B728-48C34900558C}"/>
            </a:ext>
          </a:extLst>
        </xdr:cNvPr>
        <xdr:cNvSpPr/>
      </xdr:nvSpPr>
      <xdr:spPr>
        <a:xfrm>
          <a:off x="6921500" y="109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62954</xdr:rowOff>
    </xdr:from>
    <xdr:to>
      <xdr:col>41</xdr:col>
      <xdr:colOff>50800</xdr:colOff>
      <xdr:row>64</xdr:row>
      <xdr:rowOff>64099</xdr:rowOff>
    </xdr:to>
    <xdr:cxnSp macro="">
      <xdr:nvCxnSpPr>
        <xdr:cNvPr id="254" name="直線コネクタ 253">
          <a:extLst>
            <a:ext uri="{FF2B5EF4-FFF2-40B4-BE49-F238E27FC236}">
              <a16:creationId xmlns:a16="http://schemas.microsoft.com/office/drawing/2014/main" id="{FD1035AC-8EC1-4550-89AA-5C5C7216266C}"/>
            </a:ext>
          </a:extLst>
        </xdr:cNvPr>
        <xdr:cNvCxnSpPr/>
      </xdr:nvCxnSpPr>
      <xdr:spPr>
        <a:xfrm flipV="1">
          <a:off x="6972300" y="11035754"/>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8F25F444-1EBA-4032-9B81-74353A6DA339}"/>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6B682B71-E84A-45FC-8F17-DDF84D62FCB2}"/>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E5861E0B-6912-4D0A-AF41-0F6C1E0F4ACD}"/>
            </a:ext>
          </a:extLst>
        </xdr:cNvPr>
        <xdr:cNvSpPr txBox="1"/>
      </xdr:nvSpPr>
      <xdr:spPr>
        <a:xfrm>
          <a:off x="7594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83D4209E-C1EB-4731-876D-45F8A3184CA0}"/>
            </a:ext>
          </a:extLst>
        </xdr:cNvPr>
        <xdr:cNvSpPr txBox="1"/>
      </xdr:nvSpPr>
      <xdr:spPr>
        <a:xfrm>
          <a:off x="6705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99815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B327D3B7-8676-48B8-9AF6-F34422EB4D93}"/>
            </a:ext>
          </a:extLst>
        </xdr:cNvPr>
        <xdr:cNvSpPr txBox="1"/>
      </xdr:nvSpPr>
      <xdr:spPr>
        <a:xfrm>
          <a:off x="9359411" y="110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101957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DB6BAC06-15F9-41EC-B492-BC9FC6062006}"/>
            </a:ext>
          </a:extLst>
        </xdr:cNvPr>
        <xdr:cNvSpPr txBox="1"/>
      </xdr:nvSpPr>
      <xdr:spPr>
        <a:xfrm>
          <a:off x="8483111" y="1107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104881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AE489744-AA14-4534-A6CC-24D4CEA7049D}"/>
            </a:ext>
          </a:extLst>
        </xdr:cNvPr>
        <xdr:cNvSpPr txBox="1"/>
      </xdr:nvSpPr>
      <xdr:spPr>
        <a:xfrm>
          <a:off x="7594111" y="110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106026</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4EBA6464-2AE7-4AEA-96D7-F13B94B88471}"/>
            </a:ext>
          </a:extLst>
        </xdr:cNvPr>
        <xdr:cNvSpPr txBox="1"/>
      </xdr:nvSpPr>
      <xdr:spPr>
        <a:xfrm>
          <a:off x="6705111" y="110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3CE7EF3-3115-4BB8-A1F2-EFFA26FF02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2AB8D3E-4929-46A0-A95A-2355CAC285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139467C-BFE0-4E8A-ACAA-DA3C0742D0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F8461C5B-78AE-4754-A643-3E74486DE3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4021028-65E7-431F-ADA2-A8A398506B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6AD7380-400F-46CC-9361-4E2C66A16C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255FCF1-9159-4827-B1BE-727418199E5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F9C83D8-2157-4806-99DF-03325321607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0F1EE4E-C81E-451B-8195-C448B0FCA3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B0A8C12-063D-4C23-AC3A-6B1B771504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FA42852-5526-4F0B-AEB6-B73E0003A31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F92C166-4B19-4859-ACC0-B3097CB4EBE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A842C29-8F3A-48BD-A662-1AF35D0D99C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8E02134-12C4-4D8E-A5FF-DF34E8434D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1FDE179-4C84-41D6-ADB9-4E039DAA115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4D0ACCA8-0343-4E14-86D2-2C2D7CFB91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4A2223A-0E94-4938-9254-200BAF62664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C69C29A-E03C-4683-8921-70AEEDA7374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59CBD13-E758-4E18-BF9D-BB2F2591AC3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FD36AEF-4499-4EF9-8C96-21E71F0B6D9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CB1A109D-B8A3-4CDA-B099-3C329A3B06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47F2FCA-661E-4A92-8344-3A2E18E3032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43C0C2E-8C39-48FB-A508-CEA4245B59E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B42FF52D-2C5D-4530-8D06-EDE3CCA1F1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A68320A0-0C94-48B3-91FF-89FA1781A4B8}"/>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596625EF-F5C8-4F92-A807-59801052F8C9}"/>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FC3FD06-D1E7-4FB5-AAA3-DC56B11E1414}"/>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487A38D7-607A-4141-B1B3-C544B8EDDB19}"/>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96CA7414-F4D3-4481-B0ED-A9534908A77D}"/>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FBA0086-6506-4A8B-859C-06CA039A10E9}"/>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C6CA82E4-961D-4E90-98D9-127BA44039F2}"/>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9EE9CDDD-7132-40F4-9B27-8CD04283719B}"/>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11FDEF32-713F-4FB6-BDE4-207D19351DDF}"/>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CD56C174-4C0A-45C6-84F6-D960A0F67103}"/>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E23A8572-7447-43CB-9B30-A82325C99552}"/>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D3BA4D8-0053-470F-A7F1-FBAE0766EF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657D56-422C-4636-B06B-97601A9BDC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DAF8DA7-263C-4E61-838C-98DB91E021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F504EE4-B1D6-4E94-8BEB-8384A75F93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5A8337E-07CB-450A-B610-C5508A0656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3" name="楕円 302">
          <a:extLst>
            <a:ext uri="{FF2B5EF4-FFF2-40B4-BE49-F238E27FC236}">
              <a16:creationId xmlns:a16="http://schemas.microsoft.com/office/drawing/2014/main" id="{32D2AE40-21DB-4A53-A681-95B4FD6DC695}"/>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48E5BB87-4A2C-4BAD-9416-7C01AB8A3529}"/>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48261</xdr:rowOff>
    </xdr:from>
    <xdr:to>
      <xdr:col>20</xdr:col>
      <xdr:colOff>38100</xdr:colOff>
      <xdr:row>83</xdr:row>
      <xdr:rowOff>149861</xdr:rowOff>
    </xdr:to>
    <xdr:sp macro="" textlink="">
      <xdr:nvSpPr>
        <xdr:cNvPr id="305" name="楕円 304">
          <a:extLst>
            <a:ext uri="{FF2B5EF4-FFF2-40B4-BE49-F238E27FC236}">
              <a16:creationId xmlns:a16="http://schemas.microsoft.com/office/drawing/2014/main" id="{67E29BAA-1DF2-4A4E-8951-55A38349A6E9}"/>
            </a:ext>
          </a:extLst>
        </xdr:cNvPr>
        <xdr:cNvSpPr/>
      </xdr:nvSpPr>
      <xdr:spPr>
        <a:xfrm>
          <a:off x="3746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116205</xdr:rowOff>
    </xdr:to>
    <xdr:cxnSp macro="">
      <xdr:nvCxnSpPr>
        <xdr:cNvPr id="306" name="直線コネクタ 305">
          <a:extLst>
            <a:ext uri="{FF2B5EF4-FFF2-40B4-BE49-F238E27FC236}">
              <a16:creationId xmlns:a16="http://schemas.microsoft.com/office/drawing/2014/main" id="{FE48FCF3-33BC-4AAD-8E7E-B83367BBF3DD}"/>
            </a:ext>
          </a:extLst>
        </xdr:cNvPr>
        <xdr:cNvCxnSpPr/>
      </xdr:nvCxnSpPr>
      <xdr:spPr>
        <a:xfrm>
          <a:off x="3797300" y="143294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7" name="楕円 306">
          <a:extLst>
            <a:ext uri="{FF2B5EF4-FFF2-40B4-BE49-F238E27FC236}">
              <a16:creationId xmlns:a16="http://schemas.microsoft.com/office/drawing/2014/main" id="{18871F1F-D405-47D6-9E8E-4FE1C9B40BC8}"/>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99061</xdr:rowOff>
    </xdr:from>
    <xdr:to>
      <xdr:col>19</xdr:col>
      <xdr:colOff>177800</xdr:colOff>
      <xdr:row>83</xdr:row>
      <xdr:rowOff>110489</xdr:rowOff>
    </xdr:to>
    <xdr:cxnSp macro="">
      <xdr:nvCxnSpPr>
        <xdr:cNvPr id="308" name="直線コネクタ 307">
          <a:extLst>
            <a:ext uri="{FF2B5EF4-FFF2-40B4-BE49-F238E27FC236}">
              <a16:creationId xmlns:a16="http://schemas.microsoft.com/office/drawing/2014/main" id="{0CADF2FF-FBDC-48FC-BE5F-BA3DFCE42387}"/>
            </a:ext>
          </a:extLst>
        </xdr:cNvPr>
        <xdr:cNvCxnSpPr/>
      </xdr:nvCxnSpPr>
      <xdr:spPr>
        <a:xfrm flipV="1">
          <a:off x="2908300" y="143294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57786</xdr:rowOff>
    </xdr:from>
    <xdr:to>
      <xdr:col>10</xdr:col>
      <xdr:colOff>165100</xdr:colOff>
      <xdr:row>84</xdr:row>
      <xdr:rowOff>159386</xdr:rowOff>
    </xdr:to>
    <xdr:sp macro="" textlink="">
      <xdr:nvSpPr>
        <xdr:cNvPr id="309" name="楕円 308">
          <a:extLst>
            <a:ext uri="{FF2B5EF4-FFF2-40B4-BE49-F238E27FC236}">
              <a16:creationId xmlns:a16="http://schemas.microsoft.com/office/drawing/2014/main" id="{AE39E2A5-FA71-4024-85DF-6F24E5625E0B}"/>
            </a:ext>
          </a:extLst>
        </xdr:cNvPr>
        <xdr:cNvSpPr/>
      </xdr:nvSpPr>
      <xdr:spPr>
        <a:xfrm>
          <a:off x="1968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84</xdr:row>
      <xdr:rowOff>108586</xdr:rowOff>
    </xdr:to>
    <xdr:cxnSp macro="">
      <xdr:nvCxnSpPr>
        <xdr:cNvPr id="310" name="直線コネクタ 309">
          <a:extLst>
            <a:ext uri="{FF2B5EF4-FFF2-40B4-BE49-F238E27FC236}">
              <a16:creationId xmlns:a16="http://schemas.microsoft.com/office/drawing/2014/main" id="{4977AD00-C69B-4936-98C0-A7814F981EFB}"/>
            </a:ext>
          </a:extLst>
        </xdr:cNvPr>
        <xdr:cNvCxnSpPr/>
      </xdr:nvCxnSpPr>
      <xdr:spPr>
        <a:xfrm flipV="1">
          <a:off x="2019300" y="14340839"/>
          <a:ext cx="889000" cy="1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1" name="楕円 310">
          <a:extLst>
            <a:ext uri="{FF2B5EF4-FFF2-40B4-BE49-F238E27FC236}">
              <a16:creationId xmlns:a16="http://schemas.microsoft.com/office/drawing/2014/main" id="{D8759325-9730-4848-9DB8-0AD113EFF583}"/>
            </a:ext>
          </a:extLst>
        </xdr:cNvPr>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108586</xdr:rowOff>
    </xdr:to>
    <xdr:cxnSp macro="">
      <xdr:nvCxnSpPr>
        <xdr:cNvPr id="312" name="直線コネクタ 311">
          <a:extLst>
            <a:ext uri="{FF2B5EF4-FFF2-40B4-BE49-F238E27FC236}">
              <a16:creationId xmlns:a16="http://schemas.microsoft.com/office/drawing/2014/main" id="{ECDFA517-FA90-40FA-A4D6-310FD90EF5EE}"/>
            </a:ext>
          </a:extLst>
        </xdr:cNvPr>
        <xdr:cNvCxnSpPr/>
      </xdr:nvCxnSpPr>
      <xdr:spPr>
        <a:xfrm>
          <a:off x="1130300" y="14485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7D3676D0-9777-476C-A27D-E4355DD660AE}"/>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7614B74C-7A38-46CA-80CA-2906CE5B94C9}"/>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4BCFF4E2-1D6A-4A7C-8C01-1467C7BB8484}"/>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E1A0CCA0-2DEC-4AD1-B75C-768E668F0703}"/>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140988</xdr:rowOff>
    </xdr:from>
    <xdr:ext cx="405111" cy="259045"/>
    <xdr:sp macro="" textlink="">
      <xdr:nvSpPr>
        <xdr:cNvPr id="317" name="n_1mainValue【公営住宅】&#10;有形固定資産減価償却率">
          <a:extLst>
            <a:ext uri="{FF2B5EF4-FFF2-40B4-BE49-F238E27FC236}">
              <a16:creationId xmlns:a16="http://schemas.microsoft.com/office/drawing/2014/main" id="{688B8B02-7AEC-44A6-9515-1C0577E99791}"/>
            </a:ext>
          </a:extLst>
        </xdr:cNvPr>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8" name="n_2mainValue【公営住宅】&#10;有形固定資産減価償却率">
          <a:extLst>
            <a:ext uri="{FF2B5EF4-FFF2-40B4-BE49-F238E27FC236}">
              <a16:creationId xmlns:a16="http://schemas.microsoft.com/office/drawing/2014/main" id="{FCF2DC8B-6CFD-42F2-9ADA-2470AB84CB3D}"/>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150513</xdr:rowOff>
    </xdr:from>
    <xdr:ext cx="405111" cy="259045"/>
    <xdr:sp macro="" textlink="">
      <xdr:nvSpPr>
        <xdr:cNvPr id="319" name="n_3mainValue【公営住宅】&#10;有形固定資産減価償却率">
          <a:extLst>
            <a:ext uri="{FF2B5EF4-FFF2-40B4-BE49-F238E27FC236}">
              <a16:creationId xmlns:a16="http://schemas.microsoft.com/office/drawing/2014/main" id="{DBAECAD7-C7F9-4BAF-9B57-88DA4E065B80}"/>
            </a:ext>
          </a:extLst>
        </xdr:cNvPr>
        <xdr:cNvSpPr txBox="1"/>
      </xdr:nvSpPr>
      <xdr:spPr>
        <a:xfrm>
          <a:off x="1816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320" name="n_4mainValue【公営住宅】&#10;有形固定資産減価償却率">
          <a:extLst>
            <a:ext uri="{FF2B5EF4-FFF2-40B4-BE49-F238E27FC236}">
              <a16:creationId xmlns:a16="http://schemas.microsoft.com/office/drawing/2014/main" id="{A45B1431-B2DC-4229-94F3-1370032574F9}"/>
            </a:ext>
          </a:extLst>
        </xdr:cNvPr>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4204902-7AB5-4985-87A3-93BEA61545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A04EFA0-6B46-4697-9C0B-B0F425E1A5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E1A50BE-26C3-4F3F-BE70-EADCD43E5C2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86EA781-BF1B-47DA-B56C-31EA7355B01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33FBBDD-1A51-4A0C-B021-0E38CB0434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BAB1935-B6ED-4F6F-980B-0E18A3861C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5BE46FA-CCD5-4D37-BF53-57ABA92585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CD51066-FCCA-42BD-8874-B848F0F0D04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A3EF221-5F23-4D0C-9D8B-540E6A8EECE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87D7034-64F3-43F1-887A-EB86DB6D9F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0B3D7CE-49FF-4F92-A99F-C15160023B9E}"/>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134ED9B-E7BD-4C65-954A-736A0DDCE6B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CC44DEC-2C0A-4FF9-8600-B3F6E2BB186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55931F2A-CE77-4D17-8C20-F805A314658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789DFD1-EB9C-4C64-88B7-C0672401997B}"/>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B9AC291-D172-45CF-8B33-33548EB7C8C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245726D-6D10-440A-A1A4-2279835FC8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67D6041-0BE8-48E7-8F31-9D3B20FD62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10C9E68E-0E6B-48C8-8960-50A90AA005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9047DD7B-27A7-4BDA-A1CF-1B9A6471A483}"/>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910F223-F4E7-4CB0-A5FD-2930E462438A}"/>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F425F7F7-19AF-4FE8-B06C-0995EF948109}"/>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1EA40204-2009-4E1F-B727-3425BADB3D23}"/>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918A10BC-24D6-4713-A7B8-E44DC31675B2}"/>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EFA7AA5F-0220-4889-A77F-DF7131DEA0FF}"/>
            </a:ext>
          </a:extLst>
        </xdr:cNvPr>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DA9E2CF3-3C55-43E7-A335-2D3D38408845}"/>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35496DE7-306C-412E-B21F-ECBF21C050D2}"/>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689118C5-486F-4723-A87A-838090D92000}"/>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03AACDC8-F691-432A-BA76-C33F47BED613}"/>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76B7E655-8ACF-4351-83D0-44783711BDC5}"/>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F924742-4A6B-4477-A09A-52117980CAC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3754FFB-C832-435C-B62B-F75CA8862B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586282F-B8FC-42CE-ABE8-7A607C52D3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4AFD0BD-A00A-418C-9874-DE0B65B0B3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C29EFEC-A605-472A-8D75-965F9BB99CB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108458</xdr:rowOff>
    </xdr:from>
    <xdr:to>
      <xdr:col>55</xdr:col>
      <xdr:colOff>50800</xdr:colOff>
      <xdr:row>81</xdr:row>
      <xdr:rowOff>38608</xdr:rowOff>
    </xdr:to>
    <xdr:sp macro="" textlink="">
      <xdr:nvSpPr>
        <xdr:cNvPr id="356" name="楕円 355">
          <a:extLst>
            <a:ext uri="{FF2B5EF4-FFF2-40B4-BE49-F238E27FC236}">
              <a16:creationId xmlns:a16="http://schemas.microsoft.com/office/drawing/2014/main" id="{7BBB1050-D1B1-4D6D-B71F-986767F16B78}"/>
            </a:ext>
          </a:extLst>
        </xdr:cNvPr>
        <xdr:cNvSpPr/>
      </xdr:nvSpPr>
      <xdr:spPr>
        <a:xfrm>
          <a:off x="104267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131335</xdr:rowOff>
    </xdr:from>
    <xdr:ext cx="469744" cy="259045"/>
    <xdr:sp macro="" textlink="">
      <xdr:nvSpPr>
        <xdr:cNvPr id="357" name="【公営住宅】&#10;一人当たり面積該当値テキスト">
          <a:extLst>
            <a:ext uri="{FF2B5EF4-FFF2-40B4-BE49-F238E27FC236}">
              <a16:creationId xmlns:a16="http://schemas.microsoft.com/office/drawing/2014/main" id="{B46FC8DA-108A-48F4-AC57-1EF553010523}"/>
            </a:ext>
          </a:extLst>
        </xdr:cNvPr>
        <xdr:cNvSpPr txBox="1"/>
      </xdr:nvSpPr>
      <xdr:spPr>
        <a:xfrm>
          <a:off x="10515600" y="1367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110744</xdr:rowOff>
    </xdr:from>
    <xdr:to>
      <xdr:col>50</xdr:col>
      <xdr:colOff>165100</xdr:colOff>
      <xdr:row>81</xdr:row>
      <xdr:rowOff>40894</xdr:rowOff>
    </xdr:to>
    <xdr:sp macro="" textlink="">
      <xdr:nvSpPr>
        <xdr:cNvPr id="358" name="楕円 357">
          <a:extLst>
            <a:ext uri="{FF2B5EF4-FFF2-40B4-BE49-F238E27FC236}">
              <a16:creationId xmlns:a16="http://schemas.microsoft.com/office/drawing/2014/main" id="{489B800D-71DB-40F4-B673-5863FE972FA2}"/>
            </a:ext>
          </a:extLst>
        </xdr:cNvPr>
        <xdr:cNvSpPr/>
      </xdr:nvSpPr>
      <xdr:spPr>
        <a:xfrm>
          <a:off x="9588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159258</xdr:rowOff>
    </xdr:from>
    <xdr:to>
      <xdr:col>55</xdr:col>
      <xdr:colOff>0</xdr:colOff>
      <xdr:row>80</xdr:row>
      <xdr:rowOff>161544</xdr:rowOff>
    </xdr:to>
    <xdr:cxnSp macro="">
      <xdr:nvCxnSpPr>
        <xdr:cNvPr id="359" name="直線コネクタ 358">
          <a:extLst>
            <a:ext uri="{FF2B5EF4-FFF2-40B4-BE49-F238E27FC236}">
              <a16:creationId xmlns:a16="http://schemas.microsoft.com/office/drawing/2014/main" id="{D6821A61-6447-467F-A570-46A6BF3B368A}"/>
            </a:ext>
          </a:extLst>
        </xdr:cNvPr>
        <xdr:cNvCxnSpPr/>
      </xdr:nvCxnSpPr>
      <xdr:spPr>
        <a:xfrm flipV="1">
          <a:off x="9639300" y="138752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58738</xdr:rowOff>
    </xdr:from>
    <xdr:to>
      <xdr:col>46</xdr:col>
      <xdr:colOff>38100</xdr:colOff>
      <xdr:row>80</xdr:row>
      <xdr:rowOff>160338</xdr:rowOff>
    </xdr:to>
    <xdr:sp macro="" textlink="">
      <xdr:nvSpPr>
        <xdr:cNvPr id="360" name="楕円 359">
          <a:extLst>
            <a:ext uri="{FF2B5EF4-FFF2-40B4-BE49-F238E27FC236}">
              <a16:creationId xmlns:a16="http://schemas.microsoft.com/office/drawing/2014/main" id="{4247EEE0-DF78-405F-9002-1ED4F25B4D90}"/>
            </a:ext>
          </a:extLst>
        </xdr:cNvPr>
        <xdr:cNvSpPr/>
      </xdr:nvSpPr>
      <xdr:spPr>
        <a:xfrm>
          <a:off x="8699500" y="137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109538</xdr:rowOff>
    </xdr:from>
    <xdr:to>
      <xdr:col>50</xdr:col>
      <xdr:colOff>114300</xdr:colOff>
      <xdr:row>80</xdr:row>
      <xdr:rowOff>161544</xdr:rowOff>
    </xdr:to>
    <xdr:cxnSp macro="">
      <xdr:nvCxnSpPr>
        <xdr:cNvPr id="361" name="直線コネクタ 360">
          <a:extLst>
            <a:ext uri="{FF2B5EF4-FFF2-40B4-BE49-F238E27FC236}">
              <a16:creationId xmlns:a16="http://schemas.microsoft.com/office/drawing/2014/main" id="{E40ACC37-CBB1-46BA-B5E1-2D1585AFEB8B}"/>
            </a:ext>
          </a:extLst>
        </xdr:cNvPr>
        <xdr:cNvCxnSpPr/>
      </xdr:nvCxnSpPr>
      <xdr:spPr>
        <a:xfrm>
          <a:off x="8750300" y="13825538"/>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160465</xdr:rowOff>
    </xdr:from>
    <xdr:to>
      <xdr:col>41</xdr:col>
      <xdr:colOff>101600</xdr:colOff>
      <xdr:row>81</xdr:row>
      <xdr:rowOff>90615</xdr:rowOff>
    </xdr:to>
    <xdr:sp macro="" textlink="">
      <xdr:nvSpPr>
        <xdr:cNvPr id="362" name="楕円 361">
          <a:extLst>
            <a:ext uri="{FF2B5EF4-FFF2-40B4-BE49-F238E27FC236}">
              <a16:creationId xmlns:a16="http://schemas.microsoft.com/office/drawing/2014/main" id="{B04D0163-699E-4C57-8F7E-1F6A3B3A7910}"/>
            </a:ext>
          </a:extLst>
        </xdr:cNvPr>
        <xdr:cNvSpPr/>
      </xdr:nvSpPr>
      <xdr:spPr>
        <a:xfrm>
          <a:off x="7810500" y="138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109538</xdr:rowOff>
    </xdr:from>
    <xdr:to>
      <xdr:col>45</xdr:col>
      <xdr:colOff>177800</xdr:colOff>
      <xdr:row>81</xdr:row>
      <xdr:rowOff>39815</xdr:rowOff>
    </xdr:to>
    <xdr:cxnSp macro="">
      <xdr:nvCxnSpPr>
        <xdr:cNvPr id="363" name="直線コネクタ 362">
          <a:extLst>
            <a:ext uri="{FF2B5EF4-FFF2-40B4-BE49-F238E27FC236}">
              <a16:creationId xmlns:a16="http://schemas.microsoft.com/office/drawing/2014/main" id="{D948D845-96CC-4179-80DE-A9E20F4E86EC}"/>
            </a:ext>
          </a:extLst>
        </xdr:cNvPr>
        <xdr:cNvCxnSpPr/>
      </xdr:nvCxnSpPr>
      <xdr:spPr>
        <a:xfrm flipV="1">
          <a:off x="7861300" y="13825538"/>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445</xdr:rowOff>
    </xdr:from>
    <xdr:to>
      <xdr:col>36</xdr:col>
      <xdr:colOff>165100</xdr:colOff>
      <xdr:row>81</xdr:row>
      <xdr:rowOff>102045</xdr:rowOff>
    </xdr:to>
    <xdr:sp macro="" textlink="">
      <xdr:nvSpPr>
        <xdr:cNvPr id="364" name="楕円 363">
          <a:extLst>
            <a:ext uri="{FF2B5EF4-FFF2-40B4-BE49-F238E27FC236}">
              <a16:creationId xmlns:a16="http://schemas.microsoft.com/office/drawing/2014/main" id="{35A145CD-FF41-4AB7-A7BD-B17DCBF08907}"/>
            </a:ext>
          </a:extLst>
        </xdr:cNvPr>
        <xdr:cNvSpPr/>
      </xdr:nvSpPr>
      <xdr:spPr>
        <a:xfrm>
          <a:off x="6921500" y="1388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39815</xdr:rowOff>
    </xdr:from>
    <xdr:to>
      <xdr:col>41</xdr:col>
      <xdr:colOff>50800</xdr:colOff>
      <xdr:row>81</xdr:row>
      <xdr:rowOff>51245</xdr:rowOff>
    </xdr:to>
    <xdr:cxnSp macro="">
      <xdr:nvCxnSpPr>
        <xdr:cNvPr id="365" name="直線コネクタ 364">
          <a:extLst>
            <a:ext uri="{FF2B5EF4-FFF2-40B4-BE49-F238E27FC236}">
              <a16:creationId xmlns:a16="http://schemas.microsoft.com/office/drawing/2014/main" id="{9DB07921-D525-4DC3-B9CE-095F452B86C0}"/>
            </a:ext>
          </a:extLst>
        </xdr:cNvPr>
        <xdr:cNvCxnSpPr/>
      </xdr:nvCxnSpPr>
      <xdr:spPr>
        <a:xfrm flipV="1">
          <a:off x="6972300" y="13927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43896BD0-90F6-4044-994F-9FF2020F2E17}"/>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25E30554-7E2F-4B34-A3D1-57CD0389D977}"/>
            </a:ext>
          </a:extLst>
        </xdr:cNvPr>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F788C29C-BA44-4058-A904-A0C6C77F6849}"/>
            </a:ext>
          </a:extLst>
        </xdr:cNvPr>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3CBDB0CC-37E5-4109-B35C-F96FF0B1CB8A}"/>
            </a:ext>
          </a:extLst>
        </xdr:cNvPr>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57421</xdr:rowOff>
    </xdr:from>
    <xdr:ext cx="469744" cy="259045"/>
    <xdr:sp macro="" textlink="">
      <xdr:nvSpPr>
        <xdr:cNvPr id="370" name="n_1mainValue【公営住宅】&#10;一人当たり面積">
          <a:extLst>
            <a:ext uri="{FF2B5EF4-FFF2-40B4-BE49-F238E27FC236}">
              <a16:creationId xmlns:a16="http://schemas.microsoft.com/office/drawing/2014/main" id="{B152D234-E349-4D20-9C08-581D0AE022D5}"/>
            </a:ext>
          </a:extLst>
        </xdr:cNvPr>
        <xdr:cNvSpPr txBox="1"/>
      </xdr:nvSpPr>
      <xdr:spPr>
        <a:xfrm>
          <a:off x="9391727" y="1360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5415</xdr:rowOff>
    </xdr:from>
    <xdr:ext cx="469744" cy="259045"/>
    <xdr:sp macro="" textlink="">
      <xdr:nvSpPr>
        <xdr:cNvPr id="371" name="n_2mainValue【公営住宅】&#10;一人当たり面積">
          <a:extLst>
            <a:ext uri="{FF2B5EF4-FFF2-40B4-BE49-F238E27FC236}">
              <a16:creationId xmlns:a16="http://schemas.microsoft.com/office/drawing/2014/main" id="{61FB3A5F-004F-4E03-8983-2AAAACBA4E15}"/>
            </a:ext>
          </a:extLst>
        </xdr:cNvPr>
        <xdr:cNvSpPr txBox="1"/>
      </xdr:nvSpPr>
      <xdr:spPr>
        <a:xfrm>
          <a:off x="8515427"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107142</xdr:rowOff>
    </xdr:from>
    <xdr:ext cx="469744" cy="259045"/>
    <xdr:sp macro="" textlink="">
      <xdr:nvSpPr>
        <xdr:cNvPr id="372" name="n_3mainValue【公営住宅】&#10;一人当たり面積">
          <a:extLst>
            <a:ext uri="{FF2B5EF4-FFF2-40B4-BE49-F238E27FC236}">
              <a16:creationId xmlns:a16="http://schemas.microsoft.com/office/drawing/2014/main" id="{EEC15D30-6A6A-4767-AE34-5C204224DC3C}"/>
            </a:ext>
          </a:extLst>
        </xdr:cNvPr>
        <xdr:cNvSpPr txBox="1"/>
      </xdr:nvSpPr>
      <xdr:spPr>
        <a:xfrm>
          <a:off x="7626427" y="1365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118572</xdr:rowOff>
    </xdr:from>
    <xdr:ext cx="469744" cy="259045"/>
    <xdr:sp macro="" textlink="">
      <xdr:nvSpPr>
        <xdr:cNvPr id="373" name="n_4mainValue【公営住宅】&#10;一人当たり面積">
          <a:extLst>
            <a:ext uri="{FF2B5EF4-FFF2-40B4-BE49-F238E27FC236}">
              <a16:creationId xmlns:a16="http://schemas.microsoft.com/office/drawing/2014/main" id="{D7BB1763-7260-4F91-9CA3-70934D40294B}"/>
            </a:ext>
          </a:extLst>
        </xdr:cNvPr>
        <xdr:cNvSpPr txBox="1"/>
      </xdr:nvSpPr>
      <xdr:spPr>
        <a:xfrm>
          <a:off x="6737427" y="1366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DC26007-97D8-4E36-87FD-F75D15B9D8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A89D64B2-4F3F-44B1-822F-FBC46C3AC3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1A3EB29D-7684-441E-AC5D-D3B5DE51BA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BA16548-2A8B-4DD5-8432-FA1E83FA16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10F9C83-2E0F-46FA-B860-4856B2CC1BD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6B2C471-B726-4DF2-B560-BEC433CD2D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F16333DF-8F4D-4EA9-BE1C-2C3EF68BA8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295196A-6540-45AE-8AF6-8DB3FBDBD4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84F9EED2-A05C-44A4-B2B4-7524913432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B2CCAF3D-9046-4FB4-841B-99A8CCBAA6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D311F1D1-0B29-43F5-9C3B-98787ABA81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5676363D-4C81-4E61-BDDB-75A7888C38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3EC875EF-797D-4982-846E-D9A7B94E23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76F1C43A-5D32-4BF0-8566-B366CDC44F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FA3414A-8B00-467C-9039-FB6B3CF650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874A350E-4861-40A0-AF73-278D4161CD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52101E57-54BE-4CE5-8247-69DA69C5AB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5CD56250-4237-4C06-8844-CFF2DE31843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71035797-A912-45AF-9389-D94AA3B906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7EE240B1-E6C0-47FB-AFEB-C626559E18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B6B2CB78-675C-4245-AB12-0026D6053E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F915255B-B8FC-4C8B-A370-D1C395B7AB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D956A65D-5250-4F04-988D-CCB15FF7E1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EB46ACB4-7425-45F6-84E9-22546F385A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5C1D4B24-F3F0-469F-A572-AC0085D6FB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55773A9A-BF19-47DF-A8F6-3D1C374DCB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3BFAF585-6A30-47DA-9A5D-A96AE19668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20ED0B89-55BF-4D01-B98B-92EB7E3CD14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9795439-B7AD-4C81-8F37-C0BF212539A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C6E9A36E-D804-4DAF-B2CC-982D40AF435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9C91E5A7-E917-4A00-9989-8514A602F59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783F148E-13B1-4AC0-A3EE-4075D1A6C11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20082C19-E9E8-4492-9CE3-1ECECF6F569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BFA6AE78-E3E4-44CD-B427-38608917947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EF37C88E-D3F5-47D1-8A6E-4838104FB7E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80EDFD72-BA2B-4AA2-911C-D8C5E4018B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15A43F41-7016-4B07-94D7-58CE00D0F9F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2E4BF94-343E-4CE1-AE2E-823789F5CE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5D5F41DB-684D-4F08-B6CA-BD31B46023E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B1958607-64A5-4FEF-B6BE-A176A6A4EB7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3F04344A-B4F2-4FA7-98D0-5C411234DE1E}"/>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FAA9A78D-DFDF-4547-A863-7E12D56A869A}"/>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6F23F1AA-B9A8-4A4A-A2F9-62D95C04745C}"/>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E45F2C65-8C07-42C8-BDD6-FC1F8F586D6F}"/>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DA4DB96A-BCAD-4962-BF9D-4DA303D80D25}"/>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966ECCD-B0A1-43A8-93D8-BFC738F26AEE}"/>
            </a:ext>
          </a:extLst>
        </xdr:cNvPr>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C02DF0B5-91F2-4155-BC95-86C9A62A79E7}"/>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BC8F6D5B-265B-499B-9120-413E69165F68}"/>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C84A4D6A-5CD7-4326-85FE-D37F59999209}"/>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06EDC5FC-8209-4F4A-AB5F-4711C7A62271}"/>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8B16F121-11D9-4899-A2FE-5ECFEBD19FF9}"/>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294F2DC-8196-4117-80D7-1A3E449322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E067766-0EC0-457C-A9C1-2483539416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257F63E-8AFB-4CCC-BB47-D7FA14151D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BB00996-EB22-46CB-A5A9-732A3525516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431F4F9-DDE6-4519-A4A6-89439CB81C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107315</xdr:rowOff>
    </xdr:from>
    <xdr:to>
      <xdr:col>85</xdr:col>
      <xdr:colOff>177800</xdr:colOff>
      <xdr:row>36</xdr:row>
      <xdr:rowOff>37465</xdr:rowOff>
    </xdr:to>
    <xdr:sp macro="" textlink="">
      <xdr:nvSpPr>
        <xdr:cNvPr id="430" name="楕円 429">
          <a:extLst>
            <a:ext uri="{FF2B5EF4-FFF2-40B4-BE49-F238E27FC236}">
              <a16:creationId xmlns:a16="http://schemas.microsoft.com/office/drawing/2014/main" id="{2F29D6EB-8A70-49A5-ACDE-0A3EBF7D475B}"/>
            </a:ext>
          </a:extLst>
        </xdr:cNvPr>
        <xdr:cNvSpPr/>
      </xdr:nvSpPr>
      <xdr:spPr>
        <a:xfrm>
          <a:off x="16268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130192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99DC6F6-CF5F-49BB-AD67-2F7A05B391AA}"/>
            </a:ext>
          </a:extLst>
        </xdr:cNvPr>
        <xdr:cNvSpPr txBox="1"/>
      </xdr:nvSpPr>
      <xdr:spPr>
        <a:xfrm>
          <a:off x="16357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432" name="楕円 431">
          <a:extLst>
            <a:ext uri="{FF2B5EF4-FFF2-40B4-BE49-F238E27FC236}">
              <a16:creationId xmlns:a16="http://schemas.microsoft.com/office/drawing/2014/main" id="{EB0C4267-EC5C-48C5-A58E-7B2AEAE1B59D}"/>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158115</xdr:rowOff>
    </xdr:from>
    <xdr:to>
      <xdr:col>85</xdr:col>
      <xdr:colOff>127000</xdr:colOff>
      <xdr:row>36</xdr:row>
      <xdr:rowOff>154305</xdr:rowOff>
    </xdr:to>
    <xdr:cxnSp macro="">
      <xdr:nvCxnSpPr>
        <xdr:cNvPr id="433" name="直線コネクタ 432">
          <a:extLst>
            <a:ext uri="{FF2B5EF4-FFF2-40B4-BE49-F238E27FC236}">
              <a16:creationId xmlns:a16="http://schemas.microsoft.com/office/drawing/2014/main" id="{A0DD46A7-F39C-4D78-94A6-F1F6C11676DE}"/>
            </a:ext>
          </a:extLst>
        </xdr:cNvPr>
        <xdr:cNvCxnSpPr/>
      </xdr:nvCxnSpPr>
      <xdr:spPr>
        <a:xfrm flipV="1">
          <a:off x="15481300" y="6158865"/>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34" name="楕円 433">
          <a:extLst>
            <a:ext uri="{FF2B5EF4-FFF2-40B4-BE49-F238E27FC236}">
              <a16:creationId xmlns:a16="http://schemas.microsoft.com/office/drawing/2014/main" id="{4B4CFD35-9B1C-40E8-AD58-933528E34368}"/>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36</xdr:row>
      <xdr:rowOff>156210</xdr:rowOff>
    </xdr:to>
    <xdr:cxnSp macro="">
      <xdr:nvCxnSpPr>
        <xdr:cNvPr id="435" name="直線コネクタ 434">
          <a:extLst>
            <a:ext uri="{FF2B5EF4-FFF2-40B4-BE49-F238E27FC236}">
              <a16:creationId xmlns:a16="http://schemas.microsoft.com/office/drawing/2014/main" id="{F5958A42-66BA-49AF-9815-D4741C290F13}"/>
            </a:ext>
          </a:extLst>
        </xdr:cNvPr>
        <xdr:cNvCxnSpPr/>
      </xdr:nvCxnSpPr>
      <xdr:spPr>
        <a:xfrm flipV="1">
          <a:off x="14592300" y="6326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436" name="楕円 435">
          <a:extLst>
            <a:ext uri="{FF2B5EF4-FFF2-40B4-BE49-F238E27FC236}">
              <a16:creationId xmlns:a16="http://schemas.microsoft.com/office/drawing/2014/main" id="{7DFE7E94-4214-46CB-9008-1A886E88ADC1}"/>
            </a:ext>
          </a:extLst>
        </xdr:cNvPr>
        <xdr:cNvSpPr/>
      </xdr:nvSpPr>
      <xdr:spPr>
        <a:xfrm>
          <a:off x="13652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1905</xdr:rowOff>
    </xdr:to>
    <xdr:cxnSp macro="">
      <xdr:nvCxnSpPr>
        <xdr:cNvPr id="437" name="直線コネクタ 436">
          <a:extLst>
            <a:ext uri="{FF2B5EF4-FFF2-40B4-BE49-F238E27FC236}">
              <a16:creationId xmlns:a16="http://schemas.microsoft.com/office/drawing/2014/main" id="{68DBE3FB-DAE7-4BF6-943B-3E4675993E86}"/>
            </a:ext>
          </a:extLst>
        </xdr:cNvPr>
        <xdr:cNvCxnSpPr/>
      </xdr:nvCxnSpPr>
      <xdr:spPr>
        <a:xfrm flipV="1">
          <a:off x="13703300" y="63284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438" name="楕円 437">
          <a:extLst>
            <a:ext uri="{FF2B5EF4-FFF2-40B4-BE49-F238E27FC236}">
              <a16:creationId xmlns:a16="http://schemas.microsoft.com/office/drawing/2014/main" id="{4A5FA635-5B30-4FDF-91C5-00A10A9E44B7}"/>
            </a:ext>
          </a:extLst>
        </xdr:cNvPr>
        <xdr:cNvSpPr/>
      </xdr:nvSpPr>
      <xdr:spPr>
        <a:xfrm>
          <a:off x="1276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156210</xdr:rowOff>
    </xdr:to>
    <xdr:cxnSp macro="">
      <xdr:nvCxnSpPr>
        <xdr:cNvPr id="439" name="直線コネクタ 438">
          <a:extLst>
            <a:ext uri="{FF2B5EF4-FFF2-40B4-BE49-F238E27FC236}">
              <a16:creationId xmlns:a16="http://schemas.microsoft.com/office/drawing/2014/main" id="{C58E8171-643B-4932-8BC6-E5C1F34E6FAA}"/>
            </a:ext>
          </a:extLst>
        </xdr:cNvPr>
        <xdr:cNvCxnSpPr/>
      </xdr:nvCxnSpPr>
      <xdr:spPr>
        <a:xfrm flipV="1">
          <a:off x="12814300" y="634555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F2C0D62A-0ED9-4ABD-9DBA-098477341484}"/>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603FA2E-8855-4347-AC40-14A6BEA23C60}"/>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F6A0A0C0-153A-4812-AB0A-2CB81F7F4EC2}"/>
            </a:ext>
          </a:extLst>
        </xdr:cNvPr>
        <xdr:cNvSpPr txBox="1"/>
      </xdr:nvSpPr>
      <xdr:spPr>
        <a:xfrm>
          <a:off x="13500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9AD562D-AF59-4E19-A08B-6FCFBEB56E32}"/>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50182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D805CC9-FBB4-4081-8D9C-819AAF9A1561}"/>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26687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BF91987-CADB-4563-B2C7-5A2BD357AD46}"/>
            </a:ext>
          </a:extLst>
        </xdr:cNvPr>
        <xdr:cNvSpPr txBox="1"/>
      </xdr:nvSpPr>
      <xdr:spPr>
        <a:xfrm>
          <a:off x="14389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69232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7B4B1FFF-367C-48EF-AEC5-EDD03CCF447A}"/>
            </a:ext>
          </a:extLst>
        </xdr:cNvPr>
        <xdr:cNvSpPr txBox="1"/>
      </xdr:nvSpPr>
      <xdr:spPr>
        <a:xfrm>
          <a:off x="13500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653456C7-518E-4622-8CC9-50DD452B917B}"/>
            </a:ext>
          </a:extLst>
        </xdr:cNvPr>
        <xdr:cNvSpPr txBox="1"/>
      </xdr:nvSpPr>
      <xdr:spPr>
        <a:xfrm>
          <a:off x="12611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F58D61B-95A5-4EE0-B35B-7137FBB00E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8A01ADC-8754-4646-8701-A1FD9FDAA9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7857E820-858C-4421-850E-BF929F43AF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18BA684-E470-40CE-A534-2412C13A07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9A84126-409B-4E3C-906A-C4B51B895C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70DD9D8E-10A5-477E-8F35-1E630D2C4C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62F1DE1-F3FE-405C-927F-85275B5C3B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4ECA7FC-8F69-4AD9-AC39-1E9B375BFF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71D3128F-7F61-4DEA-A242-3C569E77AE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7D8EBFC-36B5-42D6-BDCC-C8A80B40BB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C7210CD6-185A-4AC8-93B0-0342D05D02D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A90A111C-C088-4C86-8D70-B1C6E90A56F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69906AA-E362-422D-8123-E1BDBE5CA47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8ACBDB07-AC8E-4485-BE7C-6CBC70776AF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34AB136E-2DD6-403A-8560-E1A7AC526A5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6E94E52F-0202-4ADD-A9F0-D55BDE5B9C5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89D187D-E641-4BF5-9FF7-9569413B90A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B57FF68-8E0F-46DD-8AD0-0162B4012E4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3CB6439-68B5-41C5-9BBE-1815CB9DCF8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6B0D560B-4579-484E-A97C-D6E68E7344F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A2D62AE-47B2-4A9F-8542-1647A57158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7A4DF8AA-7072-459D-8203-1567AC18BA7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AEAC0F90-69FA-436F-BD36-693EE8F93D6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4423D3E2-B8BC-404B-A474-9B34AE07ACF4}"/>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2C26F75-889E-4B6F-8C50-4DC06BE9E7B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2A05E64E-66F5-4B82-815A-C56EC8480719}"/>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722C6598-2791-477F-A5A6-96B5A59B655F}"/>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C7AB3B96-3A57-444F-A995-2C775345336B}"/>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89FB8E18-332E-46F3-9D5D-C98EC3B98DF1}"/>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61D39DB8-0453-438A-A8C6-B35930F1D181}"/>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63F35B3D-612B-48C1-9CE8-6D01CA3F632E}"/>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BE1ABC5B-F95B-4302-ADF4-9AF4E2B69473}"/>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45D3325F-7199-4CC0-A256-C7ACA2FFFEA9}"/>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B0888074-D976-4783-85C7-7386AA99D478}"/>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108928D-0ACA-4E64-B206-0B989C1657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FA68189-463C-416D-AF38-2D321CF8EA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614D613-FE57-429E-BAD0-6ABA0102F8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22ACEE9-FB48-43F4-8727-F89F3A396A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4B5EA87-B6F6-49E5-BBC3-52B607FE9F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87" name="楕円 486">
          <a:extLst>
            <a:ext uri="{FF2B5EF4-FFF2-40B4-BE49-F238E27FC236}">
              <a16:creationId xmlns:a16="http://schemas.microsoft.com/office/drawing/2014/main" id="{533E8226-ED42-4449-8CDF-33A7A239C636}"/>
            </a:ext>
          </a:extLst>
        </xdr:cNvPr>
        <xdr:cNvSpPr/>
      </xdr:nvSpPr>
      <xdr:spPr>
        <a:xfrm>
          <a:off x="22110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E0F9E60D-7CBD-442B-BFA5-DF8AA78464B6}"/>
            </a:ext>
          </a:extLst>
        </xdr:cNvPr>
        <xdr:cNvSpPr txBox="1"/>
      </xdr:nvSpPr>
      <xdr:spPr>
        <a:xfrm>
          <a:off x="22199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25400</xdr:rowOff>
    </xdr:from>
    <xdr:to>
      <xdr:col>112</xdr:col>
      <xdr:colOff>38100</xdr:colOff>
      <xdr:row>38</xdr:row>
      <xdr:rowOff>127000</xdr:rowOff>
    </xdr:to>
    <xdr:sp macro="" textlink="">
      <xdr:nvSpPr>
        <xdr:cNvPr id="489" name="楕円 488">
          <a:extLst>
            <a:ext uri="{FF2B5EF4-FFF2-40B4-BE49-F238E27FC236}">
              <a16:creationId xmlns:a16="http://schemas.microsoft.com/office/drawing/2014/main" id="{94A614F3-5811-4B57-8E0E-3A91479D2172}"/>
            </a:ext>
          </a:extLst>
        </xdr:cNvPr>
        <xdr:cNvSpPr/>
      </xdr:nvSpPr>
      <xdr:spPr>
        <a:xfrm>
          <a:off x="2127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76200</xdr:rowOff>
    </xdr:to>
    <xdr:cxnSp macro="">
      <xdr:nvCxnSpPr>
        <xdr:cNvPr id="490" name="直線コネクタ 489">
          <a:extLst>
            <a:ext uri="{FF2B5EF4-FFF2-40B4-BE49-F238E27FC236}">
              <a16:creationId xmlns:a16="http://schemas.microsoft.com/office/drawing/2014/main" id="{F61B5603-7293-4ED8-B0ED-12D27B63A42C}"/>
            </a:ext>
          </a:extLst>
        </xdr:cNvPr>
        <xdr:cNvCxnSpPr/>
      </xdr:nvCxnSpPr>
      <xdr:spPr>
        <a:xfrm>
          <a:off x="21323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491" name="楕円 490">
          <a:extLst>
            <a:ext uri="{FF2B5EF4-FFF2-40B4-BE49-F238E27FC236}">
              <a16:creationId xmlns:a16="http://schemas.microsoft.com/office/drawing/2014/main" id="{365A0107-EA06-407E-9B6E-E7E89E60323D}"/>
            </a:ext>
          </a:extLst>
        </xdr:cNvPr>
        <xdr:cNvSpPr/>
      </xdr:nvSpPr>
      <xdr:spPr>
        <a:xfrm>
          <a:off x="2038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45720</xdr:rowOff>
    </xdr:from>
    <xdr:to>
      <xdr:col>111</xdr:col>
      <xdr:colOff>177800</xdr:colOff>
      <xdr:row>38</xdr:row>
      <xdr:rowOff>76200</xdr:rowOff>
    </xdr:to>
    <xdr:cxnSp macro="">
      <xdr:nvCxnSpPr>
        <xdr:cNvPr id="492" name="直線コネクタ 491">
          <a:extLst>
            <a:ext uri="{FF2B5EF4-FFF2-40B4-BE49-F238E27FC236}">
              <a16:creationId xmlns:a16="http://schemas.microsoft.com/office/drawing/2014/main" id="{7FE48ED0-D55D-47CE-A5F4-F975C23563D8}"/>
            </a:ext>
          </a:extLst>
        </xdr:cNvPr>
        <xdr:cNvCxnSpPr/>
      </xdr:nvCxnSpPr>
      <xdr:spPr>
        <a:xfrm>
          <a:off x="20434300" y="656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493" name="楕円 492">
          <a:extLst>
            <a:ext uri="{FF2B5EF4-FFF2-40B4-BE49-F238E27FC236}">
              <a16:creationId xmlns:a16="http://schemas.microsoft.com/office/drawing/2014/main" id="{334F262C-D0B6-4CBB-A08D-7886D8416BD6}"/>
            </a:ext>
          </a:extLst>
        </xdr:cNvPr>
        <xdr:cNvSpPr/>
      </xdr:nvSpPr>
      <xdr:spPr>
        <a:xfrm>
          <a:off x="19494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45720</xdr:rowOff>
    </xdr:to>
    <xdr:cxnSp macro="">
      <xdr:nvCxnSpPr>
        <xdr:cNvPr id="494" name="直線コネクタ 493">
          <a:extLst>
            <a:ext uri="{FF2B5EF4-FFF2-40B4-BE49-F238E27FC236}">
              <a16:creationId xmlns:a16="http://schemas.microsoft.com/office/drawing/2014/main" id="{90B57088-149A-4A2D-9C2D-FC80AF785A75}"/>
            </a:ext>
          </a:extLst>
        </xdr:cNvPr>
        <xdr:cNvCxnSpPr/>
      </xdr:nvCxnSpPr>
      <xdr:spPr>
        <a:xfrm>
          <a:off x="19545300" y="6515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17780</xdr:rowOff>
    </xdr:from>
    <xdr:to>
      <xdr:col>98</xdr:col>
      <xdr:colOff>38100</xdr:colOff>
      <xdr:row>38</xdr:row>
      <xdr:rowOff>119380</xdr:rowOff>
    </xdr:to>
    <xdr:sp macro="" textlink="">
      <xdr:nvSpPr>
        <xdr:cNvPr id="495" name="楕円 494">
          <a:extLst>
            <a:ext uri="{FF2B5EF4-FFF2-40B4-BE49-F238E27FC236}">
              <a16:creationId xmlns:a16="http://schemas.microsoft.com/office/drawing/2014/main" id="{C9C96A76-EA8E-49B6-92BD-55E21534A0DA}"/>
            </a:ext>
          </a:extLst>
        </xdr:cNvPr>
        <xdr:cNvSpPr/>
      </xdr:nvSpPr>
      <xdr:spPr>
        <a:xfrm>
          <a:off x="18605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0</xdr:rowOff>
    </xdr:from>
    <xdr:to>
      <xdr:col>102</xdr:col>
      <xdr:colOff>114300</xdr:colOff>
      <xdr:row>38</xdr:row>
      <xdr:rowOff>68580</xdr:rowOff>
    </xdr:to>
    <xdr:cxnSp macro="">
      <xdr:nvCxnSpPr>
        <xdr:cNvPr id="496" name="直線コネクタ 495">
          <a:extLst>
            <a:ext uri="{FF2B5EF4-FFF2-40B4-BE49-F238E27FC236}">
              <a16:creationId xmlns:a16="http://schemas.microsoft.com/office/drawing/2014/main" id="{77DF5B3B-0701-45D5-AAA3-5EF014E2BAE7}"/>
            </a:ext>
          </a:extLst>
        </xdr:cNvPr>
        <xdr:cNvCxnSpPr/>
      </xdr:nvCxnSpPr>
      <xdr:spPr>
        <a:xfrm flipV="1">
          <a:off x="18656300" y="6515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B33ABF43-7811-487E-8C22-F7ED65030DC0}"/>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BCC79043-70EF-4CB8-9953-FE90E58AAF99}"/>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CB843410-BA44-4EF4-965F-F53860AD88CA}"/>
            </a:ext>
          </a:extLst>
        </xdr:cNvPr>
        <xdr:cNvSpPr txBox="1"/>
      </xdr:nvSpPr>
      <xdr:spPr>
        <a:xfrm>
          <a:off x="19310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2110F496-0165-4157-9CC4-FA2FC851253F}"/>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143527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58041C04-41D5-4B05-9045-C5519F14FB7E}"/>
            </a:ext>
          </a:extLst>
        </xdr:cNvPr>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113047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16261C97-F0DE-45A8-9D70-C681055C9BB5}"/>
            </a:ext>
          </a:extLst>
        </xdr:cNvPr>
        <xdr:cNvSpPr txBox="1"/>
      </xdr:nvSpPr>
      <xdr:spPr>
        <a:xfrm>
          <a:off x="20199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3E77109A-770B-490F-A8DC-C97556A2B377}"/>
            </a:ext>
          </a:extLst>
        </xdr:cNvPr>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135907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57BCC29E-A0AE-45EB-B3A5-C0DDF7A331F4}"/>
            </a:ext>
          </a:extLst>
        </xdr:cNvPr>
        <xdr:cNvSpPr txBox="1"/>
      </xdr:nvSpPr>
      <xdr:spPr>
        <a:xfrm>
          <a:off x="18421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9CA26D0-0D93-4DF2-AAE1-DD6112FF45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A282E26D-D68A-47BB-A4A7-ABB8447B9F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1FDD128-BC07-4697-9AB7-DF2B9D53D26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3297531E-C5E1-4A45-A55B-34E4FCC430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4FDA8F46-3312-4435-8174-13E964274CD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B9EDBEB9-9A1F-4B39-9528-CDB516C4BB4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330F8A99-16E4-4703-B5B7-5139AD1387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766FD27E-E292-4A62-B791-240419207D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829A901-7A0C-4DAB-819D-E7AFDF6FED6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3487482-A3C4-4CBE-9973-7E0CC4F47B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247E1D2D-8D3F-4E50-8CCA-EF476499DDD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5CA11FC8-2993-4996-AED4-425CB561D27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CAC38DE3-8883-45AA-BD8D-04B3AA9D5D3F}"/>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997FCBB9-87F8-4038-A499-29E98443F633}"/>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BEEFB90F-105D-4688-A5B6-F71AF9391E8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A814DCAD-31EE-45B3-9570-52802FE0D399}"/>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B5520128-6B98-4861-993E-0E6C9040E221}"/>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32562542-949F-4099-882A-370E7F8770F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D55F3C6F-E3A1-466B-AD4B-3440E5DBD3E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E114C5DE-EC50-4493-9E99-74F16BD3CDC9}"/>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20BC02F7-8A34-4CC3-A380-2257C470B127}"/>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342888FE-276E-4A4A-B81F-7567E04A4CC6}"/>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C0A1ED4E-01AC-474B-A735-124D12928B3A}"/>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9675E2A-29BD-4015-8DE3-EB608DC192B6}"/>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EC39F59B-016F-4207-9658-9914F0BF8333}"/>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278D7236-17FF-4813-B0CE-3346863D04C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39082968-B162-40F4-8DA3-21D23926696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5D168225-2DFC-48F1-A167-C46F5C7DDE7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4BDCC5A3-52A9-4761-B281-CB681649C319}"/>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F9213230-1752-45B9-98C3-56CB53742495}"/>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F05C39AC-4711-421F-8DE9-54B10E7DFA82}"/>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36040467-9809-406B-8326-AEC9074153CF}"/>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3BD6A3EA-5E85-4503-99F4-7FDAA698D205}"/>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A1B4C13D-C978-4AA8-AE2C-AB0946F8F945}"/>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9656B353-B5CD-4FB9-BD99-DB85A26F1D73}"/>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F42DFC8A-61AC-4CB6-A908-F688465AB86B}"/>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C49565C5-0103-4377-9D14-064945E9304F}"/>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049DF8AC-D9B4-43A3-AF12-E479F842D602}"/>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73CEBAA4-6065-4D7C-8714-C30319DE9689}"/>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B0B9688-4481-4682-B654-F8483D665F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3CAD951-F3C7-42D8-8588-AADFC65002B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D493132-21AC-4D19-BD50-61E1EE0710F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E34B9EF-FFF1-462B-9CC6-EDED052247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98E6CD0-DBDB-40B7-99A6-FFDE852271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117793</xdr:rowOff>
    </xdr:from>
    <xdr:to>
      <xdr:col>85</xdr:col>
      <xdr:colOff>177800</xdr:colOff>
      <xdr:row>61</xdr:row>
      <xdr:rowOff>47943</xdr:rowOff>
    </xdr:to>
    <xdr:sp macro="" textlink="">
      <xdr:nvSpPr>
        <xdr:cNvPr id="549" name="楕円 548">
          <a:extLst>
            <a:ext uri="{FF2B5EF4-FFF2-40B4-BE49-F238E27FC236}">
              <a16:creationId xmlns:a16="http://schemas.microsoft.com/office/drawing/2014/main" id="{31489F6F-F3CF-4E96-A53F-ACD6CDFDF4E8}"/>
            </a:ext>
          </a:extLst>
        </xdr:cNvPr>
        <xdr:cNvSpPr/>
      </xdr:nvSpPr>
      <xdr:spPr>
        <a:xfrm>
          <a:off x="16268700" y="104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96220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857DCD7-5C3F-4472-857E-265258BB07C8}"/>
            </a:ext>
          </a:extLst>
        </xdr:cNvPr>
        <xdr:cNvSpPr txBox="1"/>
      </xdr:nvSpPr>
      <xdr:spPr>
        <a:xfrm>
          <a:off x="16357600" y="1038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51" name="楕円 550">
          <a:extLst>
            <a:ext uri="{FF2B5EF4-FFF2-40B4-BE49-F238E27FC236}">
              <a16:creationId xmlns:a16="http://schemas.microsoft.com/office/drawing/2014/main" id="{95EE0BB0-A6B2-4627-8646-CF24C982309F}"/>
            </a:ext>
          </a:extLst>
        </xdr:cNvPr>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168593</xdr:rowOff>
    </xdr:from>
    <xdr:to>
      <xdr:col>85</xdr:col>
      <xdr:colOff>127000</xdr:colOff>
      <xdr:row>61</xdr:row>
      <xdr:rowOff>11430</xdr:rowOff>
    </xdr:to>
    <xdr:cxnSp macro="">
      <xdr:nvCxnSpPr>
        <xdr:cNvPr id="552" name="直線コネクタ 551">
          <a:extLst>
            <a:ext uri="{FF2B5EF4-FFF2-40B4-BE49-F238E27FC236}">
              <a16:creationId xmlns:a16="http://schemas.microsoft.com/office/drawing/2014/main" id="{4D53186C-F1D5-4900-802E-CF1306719159}"/>
            </a:ext>
          </a:extLst>
        </xdr:cNvPr>
        <xdr:cNvCxnSpPr/>
      </xdr:nvCxnSpPr>
      <xdr:spPr>
        <a:xfrm flipV="1">
          <a:off x="15481300" y="1045559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114935</xdr:rowOff>
    </xdr:from>
    <xdr:to>
      <xdr:col>76</xdr:col>
      <xdr:colOff>165100</xdr:colOff>
      <xdr:row>61</xdr:row>
      <xdr:rowOff>45085</xdr:rowOff>
    </xdr:to>
    <xdr:sp macro="" textlink="">
      <xdr:nvSpPr>
        <xdr:cNvPr id="553" name="楕円 552">
          <a:extLst>
            <a:ext uri="{FF2B5EF4-FFF2-40B4-BE49-F238E27FC236}">
              <a16:creationId xmlns:a16="http://schemas.microsoft.com/office/drawing/2014/main" id="{ABEC742A-CA8E-40AD-9E06-9FC1B9507C0B}"/>
            </a:ext>
          </a:extLst>
        </xdr:cNvPr>
        <xdr:cNvSpPr/>
      </xdr:nvSpPr>
      <xdr:spPr>
        <a:xfrm>
          <a:off x="14541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165735</xdr:rowOff>
    </xdr:from>
    <xdr:to>
      <xdr:col>81</xdr:col>
      <xdr:colOff>50800</xdr:colOff>
      <xdr:row>61</xdr:row>
      <xdr:rowOff>11430</xdr:rowOff>
    </xdr:to>
    <xdr:cxnSp macro="">
      <xdr:nvCxnSpPr>
        <xdr:cNvPr id="554" name="直線コネクタ 553">
          <a:extLst>
            <a:ext uri="{FF2B5EF4-FFF2-40B4-BE49-F238E27FC236}">
              <a16:creationId xmlns:a16="http://schemas.microsoft.com/office/drawing/2014/main" id="{4F9ABADB-5815-407B-9934-9A29A6C2DA79}"/>
            </a:ext>
          </a:extLst>
        </xdr:cNvPr>
        <xdr:cNvCxnSpPr/>
      </xdr:nvCxnSpPr>
      <xdr:spPr>
        <a:xfrm>
          <a:off x="14592300" y="10452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55" name="楕円 554">
          <a:extLst>
            <a:ext uri="{FF2B5EF4-FFF2-40B4-BE49-F238E27FC236}">
              <a16:creationId xmlns:a16="http://schemas.microsoft.com/office/drawing/2014/main" id="{BE12E566-688B-4849-9F0B-DDAAC12BD63A}"/>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165735</xdr:rowOff>
    </xdr:to>
    <xdr:cxnSp macro="">
      <xdr:nvCxnSpPr>
        <xdr:cNvPr id="556" name="直線コネクタ 555">
          <a:extLst>
            <a:ext uri="{FF2B5EF4-FFF2-40B4-BE49-F238E27FC236}">
              <a16:creationId xmlns:a16="http://schemas.microsoft.com/office/drawing/2014/main" id="{35B5D33D-02A2-4D42-9D28-DD1F0A6AD300}"/>
            </a:ext>
          </a:extLst>
        </xdr:cNvPr>
        <xdr:cNvCxnSpPr/>
      </xdr:nvCxnSpPr>
      <xdr:spPr>
        <a:xfrm>
          <a:off x="13703300" y="10429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77788</xdr:rowOff>
    </xdr:from>
    <xdr:to>
      <xdr:col>67</xdr:col>
      <xdr:colOff>101600</xdr:colOff>
      <xdr:row>63</xdr:row>
      <xdr:rowOff>7938</xdr:rowOff>
    </xdr:to>
    <xdr:sp macro="" textlink="">
      <xdr:nvSpPr>
        <xdr:cNvPr id="557" name="楕円 556">
          <a:extLst>
            <a:ext uri="{FF2B5EF4-FFF2-40B4-BE49-F238E27FC236}">
              <a16:creationId xmlns:a16="http://schemas.microsoft.com/office/drawing/2014/main" id="{3FACBB3E-3057-40AD-A921-7942AF680E2A}"/>
            </a:ext>
          </a:extLst>
        </xdr:cNvPr>
        <xdr:cNvSpPr/>
      </xdr:nvSpPr>
      <xdr:spPr>
        <a:xfrm>
          <a:off x="12763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62</xdr:row>
      <xdr:rowOff>128588</xdr:rowOff>
    </xdr:to>
    <xdr:cxnSp macro="">
      <xdr:nvCxnSpPr>
        <xdr:cNvPr id="558" name="直線コネクタ 557">
          <a:extLst>
            <a:ext uri="{FF2B5EF4-FFF2-40B4-BE49-F238E27FC236}">
              <a16:creationId xmlns:a16="http://schemas.microsoft.com/office/drawing/2014/main" id="{301B048E-544C-4033-9702-167D98823D80}"/>
            </a:ext>
          </a:extLst>
        </xdr:cNvPr>
        <xdr:cNvCxnSpPr/>
      </xdr:nvCxnSpPr>
      <xdr:spPr>
        <a:xfrm flipV="1">
          <a:off x="12814300" y="10429875"/>
          <a:ext cx="889000" cy="3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84DB31DE-52AE-4E80-88C4-8BB8401E6CF1}"/>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BFC60DEE-A2AC-446A-8E48-68F59FE82FAA}"/>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A1C90AD8-81ED-4D51-9D2B-DFDE3386022A}"/>
            </a:ext>
          </a:extLst>
        </xdr:cNvPr>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67B5ECF5-DAAA-43BF-8031-CE7A1B8A2FA5}"/>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63" name="n_1mainValue【学校施設】&#10;有形固定資産減価償却率">
          <a:extLst>
            <a:ext uri="{FF2B5EF4-FFF2-40B4-BE49-F238E27FC236}">
              <a16:creationId xmlns:a16="http://schemas.microsoft.com/office/drawing/2014/main" id="{531ADC73-3875-4E72-8D9E-98519BB2C8CE}"/>
            </a:ext>
          </a:extLst>
        </xdr:cNvPr>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36212</xdr:rowOff>
    </xdr:from>
    <xdr:ext cx="405111" cy="259045"/>
    <xdr:sp macro="" textlink="">
      <xdr:nvSpPr>
        <xdr:cNvPr id="564" name="n_2mainValue【学校施設】&#10;有形固定資産減価償却率">
          <a:extLst>
            <a:ext uri="{FF2B5EF4-FFF2-40B4-BE49-F238E27FC236}">
              <a16:creationId xmlns:a16="http://schemas.microsoft.com/office/drawing/2014/main" id="{D7F0ACA1-27D3-4493-8809-7D98AAE63B4C}"/>
            </a:ext>
          </a:extLst>
        </xdr:cNvPr>
        <xdr:cNvSpPr txBox="1"/>
      </xdr:nvSpPr>
      <xdr:spPr>
        <a:xfrm>
          <a:off x="14389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38752</xdr:rowOff>
    </xdr:from>
    <xdr:ext cx="405111" cy="259045"/>
    <xdr:sp macro="" textlink="">
      <xdr:nvSpPr>
        <xdr:cNvPr id="565" name="n_3mainValue【学校施設】&#10;有形固定資産減価償却率">
          <a:extLst>
            <a:ext uri="{FF2B5EF4-FFF2-40B4-BE49-F238E27FC236}">
              <a16:creationId xmlns:a16="http://schemas.microsoft.com/office/drawing/2014/main" id="{44B64F81-B5F5-4854-9A91-12940EC20DE4}"/>
            </a:ext>
          </a:extLst>
        </xdr:cNvPr>
        <xdr:cNvSpPr txBox="1"/>
      </xdr:nvSpPr>
      <xdr:spPr>
        <a:xfrm>
          <a:off x="1350074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170515</xdr:rowOff>
    </xdr:from>
    <xdr:ext cx="405111" cy="259045"/>
    <xdr:sp macro="" textlink="">
      <xdr:nvSpPr>
        <xdr:cNvPr id="566" name="n_4mainValue【学校施設】&#10;有形固定資産減価償却率">
          <a:extLst>
            <a:ext uri="{FF2B5EF4-FFF2-40B4-BE49-F238E27FC236}">
              <a16:creationId xmlns:a16="http://schemas.microsoft.com/office/drawing/2014/main" id="{1FFB5FFE-9333-4238-8D90-5244E9B01A40}"/>
            </a:ext>
          </a:extLst>
        </xdr:cNvPr>
        <xdr:cNvSpPr txBox="1"/>
      </xdr:nvSpPr>
      <xdr:spPr>
        <a:xfrm>
          <a:off x="12611744" y="1080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FD434E2-EAD7-4266-B85B-E7F390EC73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3190DFE6-8D0A-4412-B72A-04A5B0CA06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8912E028-B917-4904-85B2-46ED758BF5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BD6229F-6C54-4461-AB1D-BDA1FAE0AB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17D4986-B421-47BE-825D-76C47E4814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9BD74F9-A9B3-4C3D-8590-E2FB5D703C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A38A500C-E370-4549-89A2-505ADFDDBF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61F8D-D155-402E-937A-84AADD19F7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21EBA64D-F55D-412E-94C9-FD6F299EE08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8D475F8-CC17-47C3-A99D-5CFA95C693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5B559CA-5B13-48B6-A92F-86021B6A723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CBE7ABF1-F2D2-4D41-B7AE-A4ACA5A8218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D8C520A2-066D-47B0-A1F6-64F43C0E27A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357957C-E57E-448D-A8DD-E07EFE6A580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9A6D27AD-6FFF-4C2B-BC5E-51EE311910F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5364495E-C1A9-4E8E-BEF0-75F3E714D88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533CCD29-22E0-41EE-948F-7A990056424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F133CBBA-FC6D-467C-85F1-C72E605992E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5C38EF85-ED4E-4763-A5C2-EF775A51E3E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B190E5FF-57F8-41B0-A725-A4CFF226849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442676F9-2640-4A00-AEC7-BD4A59FA584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5E76AAB6-AA20-401E-9BF6-03B1D38CF57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8EE45F6F-E232-4CBD-BBB2-E5661C304E1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CE8BBAF-441A-4D97-94ED-E494C711C5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FA08DD0-B7ED-4A69-855A-B5B7412CE26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1B40A6D6-9EAE-4702-A85C-20837FBBAC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0ABDCC76-1889-4A45-9B38-0BAE99507C23}"/>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539A0F1E-5625-43C3-AF67-FE70E1C5F1C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EBC1D622-D1D6-40F5-BB13-64F81A5CC1F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3CCA01FD-AB38-41FC-89EC-5E2242A6AF44}"/>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9A23C4A2-A1EB-47EC-96FC-734148A489A5}"/>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2C70D110-2FFA-4FD7-9391-F6915FC7AFC6}"/>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1CC36C8D-6963-4776-9ACD-9AC4871E6414}"/>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64873207-516E-4306-AAC5-46CDFDA08A53}"/>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F8922F8F-F17B-475A-957D-449286D9A6AF}"/>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826EE7D2-EE7B-4851-976A-90A09C660F84}"/>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3D0890B7-58F0-4E33-AE79-6D2D2B534828}"/>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831B28C-FF89-4338-B04E-F415BD9C37D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6B06C86-65D5-4C7B-A367-FFB3B1405E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123C1B7-882D-46E5-BBEF-DF3ED5C335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13CBB91-C5EB-4214-B596-3897A3D29B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39AEF7A-819B-465F-B382-BC74F9FFC02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70576</xdr:rowOff>
    </xdr:from>
    <xdr:to>
      <xdr:col>116</xdr:col>
      <xdr:colOff>114300</xdr:colOff>
      <xdr:row>62</xdr:row>
      <xdr:rowOff>726</xdr:rowOff>
    </xdr:to>
    <xdr:sp macro="" textlink="">
      <xdr:nvSpPr>
        <xdr:cNvPr id="609" name="楕円 608">
          <a:extLst>
            <a:ext uri="{FF2B5EF4-FFF2-40B4-BE49-F238E27FC236}">
              <a16:creationId xmlns:a16="http://schemas.microsoft.com/office/drawing/2014/main" id="{D6202346-1C3D-47FB-B0F9-143F38CBC0D8}"/>
            </a:ext>
          </a:extLst>
        </xdr:cNvPr>
        <xdr:cNvSpPr/>
      </xdr:nvSpPr>
      <xdr:spPr>
        <a:xfrm>
          <a:off x="22110700" y="105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49003</xdr:rowOff>
    </xdr:from>
    <xdr:ext cx="469744" cy="259045"/>
    <xdr:sp macro="" textlink="">
      <xdr:nvSpPr>
        <xdr:cNvPr id="610" name="【学校施設】&#10;一人当たり面積該当値テキスト">
          <a:extLst>
            <a:ext uri="{FF2B5EF4-FFF2-40B4-BE49-F238E27FC236}">
              <a16:creationId xmlns:a16="http://schemas.microsoft.com/office/drawing/2014/main" id="{BA530C9D-3213-454A-91A2-97CBA6352439}"/>
            </a:ext>
          </a:extLst>
        </xdr:cNvPr>
        <xdr:cNvSpPr txBox="1"/>
      </xdr:nvSpPr>
      <xdr:spPr>
        <a:xfrm>
          <a:off x="22199600" y="1050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69487</xdr:rowOff>
    </xdr:from>
    <xdr:to>
      <xdr:col>112</xdr:col>
      <xdr:colOff>38100</xdr:colOff>
      <xdr:row>61</xdr:row>
      <xdr:rowOff>171087</xdr:rowOff>
    </xdr:to>
    <xdr:sp macro="" textlink="">
      <xdr:nvSpPr>
        <xdr:cNvPr id="611" name="楕円 610">
          <a:extLst>
            <a:ext uri="{FF2B5EF4-FFF2-40B4-BE49-F238E27FC236}">
              <a16:creationId xmlns:a16="http://schemas.microsoft.com/office/drawing/2014/main" id="{55D19865-46D9-42E0-ADE1-4D28DFB62978}"/>
            </a:ext>
          </a:extLst>
        </xdr:cNvPr>
        <xdr:cNvSpPr/>
      </xdr:nvSpPr>
      <xdr:spPr>
        <a:xfrm>
          <a:off x="21272500" y="105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120287</xdr:rowOff>
    </xdr:from>
    <xdr:to>
      <xdr:col>116</xdr:col>
      <xdr:colOff>63500</xdr:colOff>
      <xdr:row>61</xdr:row>
      <xdr:rowOff>121376</xdr:rowOff>
    </xdr:to>
    <xdr:cxnSp macro="">
      <xdr:nvCxnSpPr>
        <xdr:cNvPr id="612" name="直線コネクタ 611">
          <a:extLst>
            <a:ext uri="{FF2B5EF4-FFF2-40B4-BE49-F238E27FC236}">
              <a16:creationId xmlns:a16="http://schemas.microsoft.com/office/drawing/2014/main" id="{1CA92309-ABEA-4EE1-9D51-5120AC64655C}"/>
            </a:ext>
          </a:extLst>
        </xdr:cNvPr>
        <xdr:cNvCxnSpPr/>
      </xdr:nvCxnSpPr>
      <xdr:spPr>
        <a:xfrm>
          <a:off x="21323300" y="1057873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43362</xdr:rowOff>
    </xdr:from>
    <xdr:to>
      <xdr:col>107</xdr:col>
      <xdr:colOff>101600</xdr:colOff>
      <xdr:row>61</xdr:row>
      <xdr:rowOff>144962</xdr:rowOff>
    </xdr:to>
    <xdr:sp macro="" textlink="">
      <xdr:nvSpPr>
        <xdr:cNvPr id="613" name="楕円 612">
          <a:extLst>
            <a:ext uri="{FF2B5EF4-FFF2-40B4-BE49-F238E27FC236}">
              <a16:creationId xmlns:a16="http://schemas.microsoft.com/office/drawing/2014/main" id="{FFFC283F-F399-4822-8EA7-AAEC88926D94}"/>
            </a:ext>
          </a:extLst>
        </xdr:cNvPr>
        <xdr:cNvSpPr/>
      </xdr:nvSpPr>
      <xdr:spPr>
        <a:xfrm>
          <a:off x="20383500" y="105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94162</xdr:rowOff>
    </xdr:from>
    <xdr:to>
      <xdr:col>111</xdr:col>
      <xdr:colOff>177800</xdr:colOff>
      <xdr:row>61</xdr:row>
      <xdr:rowOff>120287</xdr:rowOff>
    </xdr:to>
    <xdr:cxnSp macro="">
      <xdr:nvCxnSpPr>
        <xdr:cNvPr id="614" name="直線コネクタ 613">
          <a:extLst>
            <a:ext uri="{FF2B5EF4-FFF2-40B4-BE49-F238E27FC236}">
              <a16:creationId xmlns:a16="http://schemas.microsoft.com/office/drawing/2014/main" id="{612E7845-B953-4C61-960D-85820DA5715C}"/>
            </a:ext>
          </a:extLst>
        </xdr:cNvPr>
        <xdr:cNvCxnSpPr/>
      </xdr:nvCxnSpPr>
      <xdr:spPr>
        <a:xfrm>
          <a:off x="20434300" y="105526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615" name="楕円 614">
          <a:extLst>
            <a:ext uri="{FF2B5EF4-FFF2-40B4-BE49-F238E27FC236}">
              <a16:creationId xmlns:a16="http://schemas.microsoft.com/office/drawing/2014/main" id="{E6556492-34EC-4B46-B14C-79F2DDF2BB0F}"/>
            </a:ext>
          </a:extLst>
        </xdr:cNvPr>
        <xdr:cNvSpPr/>
      </xdr:nvSpPr>
      <xdr:spPr>
        <a:xfrm>
          <a:off x="19494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94162</xdr:rowOff>
    </xdr:from>
    <xdr:to>
      <xdr:col>107</xdr:col>
      <xdr:colOff>50800</xdr:colOff>
      <xdr:row>61</xdr:row>
      <xdr:rowOff>110490</xdr:rowOff>
    </xdr:to>
    <xdr:cxnSp macro="">
      <xdr:nvCxnSpPr>
        <xdr:cNvPr id="616" name="直線コネクタ 615">
          <a:extLst>
            <a:ext uri="{FF2B5EF4-FFF2-40B4-BE49-F238E27FC236}">
              <a16:creationId xmlns:a16="http://schemas.microsoft.com/office/drawing/2014/main" id="{0FFB4505-6D49-4850-9F09-2FC26881F1F0}"/>
            </a:ext>
          </a:extLst>
        </xdr:cNvPr>
        <xdr:cNvCxnSpPr/>
      </xdr:nvCxnSpPr>
      <xdr:spPr>
        <a:xfrm flipV="1">
          <a:off x="19545300" y="105526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85816</xdr:rowOff>
    </xdr:from>
    <xdr:to>
      <xdr:col>98</xdr:col>
      <xdr:colOff>38100</xdr:colOff>
      <xdr:row>62</xdr:row>
      <xdr:rowOff>15966</xdr:rowOff>
    </xdr:to>
    <xdr:sp macro="" textlink="">
      <xdr:nvSpPr>
        <xdr:cNvPr id="617" name="楕円 616">
          <a:extLst>
            <a:ext uri="{FF2B5EF4-FFF2-40B4-BE49-F238E27FC236}">
              <a16:creationId xmlns:a16="http://schemas.microsoft.com/office/drawing/2014/main" id="{CCABAC38-2045-4527-AF88-5F288DD7AED3}"/>
            </a:ext>
          </a:extLst>
        </xdr:cNvPr>
        <xdr:cNvSpPr/>
      </xdr:nvSpPr>
      <xdr:spPr>
        <a:xfrm>
          <a:off x="186055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110490</xdr:rowOff>
    </xdr:from>
    <xdr:to>
      <xdr:col>102</xdr:col>
      <xdr:colOff>114300</xdr:colOff>
      <xdr:row>61</xdr:row>
      <xdr:rowOff>136616</xdr:rowOff>
    </xdr:to>
    <xdr:cxnSp macro="">
      <xdr:nvCxnSpPr>
        <xdr:cNvPr id="618" name="直線コネクタ 617">
          <a:extLst>
            <a:ext uri="{FF2B5EF4-FFF2-40B4-BE49-F238E27FC236}">
              <a16:creationId xmlns:a16="http://schemas.microsoft.com/office/drawing/2014/main" id="{1E54B057-97BB-458E-BA7C-6B41D29F6E95}"/>
            </a:ext>
          </a:extLst>
        </xdr:cNvPr>
        <xdr:cNvCxnSpPr/>
      </xdr:nvCxnSpPr>
      <xdr:spPr>
        <a:xfrm flipV="1">
          <a:off x="18656300" y="105689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F377D400-2298-45F1-BCB4-659EA68E9EB9}"/>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113224AB-0C73-4C33-9B82-964137B40120}"/>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FC5EB326-E139-41BF-8EE6-2548A1605979}"/>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5779ACB1-8D81-4061-BEB4-82CED24BE08E}"/>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162214</xdr:rowOff>
    </xdr:from>
    <xdr:ext cx="469744" cy="259045"/>
    <xdr:sp macro="" textlink="">
      <xdr:nvSpPr>
        <xdr:cNvPr id="623" name="n_1mainValue【学校施設】&#10;一人当たり面積">
          <a:extLst>
            <a:ext uri="{FF2B5EF4-FFF2-40B4-BE49-F238E27FC236}">
              <a16:creationId xmlns:a16="http://schemas.microsoft.com/office/drawing/2014/main" id="{476BE07C-CA94-49AE-AD0B-176122B2D46D}"/>
            </a:ext>
          </a:extLst>
        </xdr:cNvPr>
        <xdr:cNvSpPr txBox="1"/>
      </xdr:nvSpPr>
      <xdr:spPr>
        <a:xfrm>
          <a:off x="21075727" y="106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136089</xdr:rowOff>
    </xdr:from>
    <xdr:ext cx="469744" cy="259045"/>
    <xdr:sp macro="" textlink="">
      <xdr:nvSpPr>
        <xdr:cNvPr id="624" name="n_2mainValue【学校施設】&#10;一人当たり面積">
          <a:extLst>
            <a:ext uri="{FF2B5EF4-FFF2-40B4-BE49-F238E27FC236}">
              <a16:creationId xmlns:a16="http://schemas.microsoft.com/office/drawing/2014/main" id="{82756B00-2160-4F74-AFCE-D8F34FC25983}"/>
            </a:ext>
          </a:extLst>
        </xdr:cNvPr>
        <xdr:cNvSpPr txBox="1"/>
      </xdr:nvSpPr>
      <xdr:spPr>
        <a:xfrm>
          <a:off x="20199427" y="1059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152417</xdr:rowOff>
    </xdr:from>
    <xdr:ext cx="469744" cy="259045"/>
    <xdr:sp macro="" textlink="">
      <xdr:nvSpPr>
        <xdr:cNvPr id="625" name="n_3mainValue【学校施設】&#10;一人当たり面積">
          <a:extLst>
            <a:ext uri="{FF2B5EF4-FFF2-40B4-BE49-F238E27FC236}">
              <a16:creationId xmlns:a16="http://schemas.microsoft.com/office/drawing/2014/main" id="{B21CF258-A899-4436-9C73-A58F75D6799B}"/>
            </a:ext>
          </a:extLst>
        </xdr:cNvPr>
        <xdr:cNvSpPr txBox="1"/>
      </xdr:nvSpPr>
      <xdr:spPr>
        <a:xfrm>
          <a:off x="19310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7093</xdr:rowOff>
    </xdr:from>
    <xdr:ext cx="469744" cy="259045"/>
    <xdr:sp macro="" textlink="">
      <xdr:nvSpPr>
        <xdr:cNvPr id="626" name="n_4mainValue【学校施設】&#10;一人当たり面積">
          <a:extLst>
            <a:ext uri="{FF2B5EF4-FFF2-40B4-BE49-F238E27FC236}">
              <a16:creationId xmlns:a16="http://schemas.microsoft.com/office/drawing/2014/main" id="{8ACACE3A-C320-4DA8-A627-71B18B70F8BE}"/>
            </a:ext>
          </a:extLst>
        </xdr:cNvPr>
        <xdr:cNvSpPr txBox="1"/>
      </xdr:nvSpPr>
      <xdr:spPr>
        <a:xfrm>
          <a:off x="18421427" y="1063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071BD6C-745E-473E-A03A-669E71D000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C0B425DA-F6EA-4ECF-A05D-AF8664505B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8222C596-F072-499E-B838-0FEBC68B6D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8B42C24-0C1D-43CC-AB1F-86D460DC14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521C9F71-71E8-435E-9FBB-5C024EF2C7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A735266D-BE64-474E-9F2D-A415ECE2AF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FA6252A3-B775-4BA9-95BB-40858BB369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31D4E2A-3B44-40CB-9C9F-9632A989B0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D12B83C8-E11C-4274-8278-B993671D9E1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DB143B68-D94D-4A1F-AF8D-25245FB832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B02BA5C0-31D2-4673-AD2D-DE05FE4C37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2B861AFC-C5C9-4DD2-BB50-1B446735729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15B7A313-15BC-4D5B-B109-D32173EFF3A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D5E074A0-04C0-46A7-9523-EA5BA40CBB5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74C44E70-F329-4076-A558-2FA2D1CEAF2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B6A6E3FA-3EA0-49D2-BD7D-39CA8488D2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C8A8A4E7-7EC8-4D46-BFBE-703FEEE09CA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BE28953B-B84B-4DFB-9AB0-D77D1AB7FBB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D9C77A91-2BC6-4029-B8E7-61A6F22618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372E163-05E2-4970-A8A2-8F05C5947EC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7F87B08A-7D26-4540-879A-AC327B66066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29C57981-3EAE-486A-8DB7-6CAD03B76D3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62DCAD19-BCA8-4517-8CE8-0EBA217DD8A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249B8C4B-A2D1-4913-9F24-572763E0C5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1C7FA41E-D96C-46C9-845E-9135C1CCB6CC}"/>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3B6FC284-CD4A-4C54-A071-54FFA23436C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D48A020B-C825-4FED-A6C9-BA05FDA6026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39A0CFC3-A456-466B-B455-0444E579ADBB}"/>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7D31FB4B-D7CB-4F85-A968-F4FFC95D3102}"/>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EC91C6CD-6646-4EF3-B1D9-02A837009A04}"/>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C2384151-C3FE-421A-BD07-1BAF3DAA29CD}"/>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7408D7B6-C977-4AAF-9765-0AFC5FBD8365}"/>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CF21B5E8-8391-47DC-BF47-A12430460EF1}"/>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A0BDB6D3-E7FD-453C-BCA2-3C50048BEF73}"/>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0E985682-17CA-4CFB-930A-F88538B98B34}"/>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8B72A4C-CC6A-4912-95A9-75C3A1D3FD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2A415F0-CCE4-466C-9B61-8923654B760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62142C4-E237-409E-BDC6-E883EF11405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A9E8153-B1AE-4E1A-9DA4-7D086A808C6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77B02A2-4D1A-4CF3-B8C8-9B50D9761FC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31114</xdr:rowOff>
    </xdr:from>
    <xdr:to>
      <xdr:col>85</xdr:col>
      <xdr:colOff>177800</xdr:colOff>
      <xdr:row>80</xdr:row>
      <xdr:rowOff>132714</xdr:rowOff>
    </xdr:to>
    <xdr:sp macro="" textlink="">
      <xdr:nvSpPr>
        <xdr:cNvPr id="667" name="楕円 666">
          <a:extLst>
            <a:ext uri="{FF2B5EF4-FFF2-40B4-BE49-F238E27FC236}">
              <a16:creationId xmlns:a16="http://schemas.microsoft.com/office/drawing/2014/main" id="{B6263203-FC7B-4480-88A8-D83E49DF9864}"/>
            </a:ext>
          </a:extLst>
        </xdr:cNvPr>
        <xdr:cNvSpPr/>
      </xdr:nvSpPr>
      <xdr:spPr>
        <a:xfrm>
          <a:off x="162687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53991</xdr:rowOff>
    </xdr:from>
    <xdr:ext cx="405111" cy="259045"/>
    <xdr:sp macro="" textlink="">
      <xdr:nvSpPr>
        <xdr:cNvPr id="668" name="【児童館】&#10;有形固定資産減価償却率該当値テキスト">
          <a:extLst>
            <a:ext uri="{FF2B5EF4-FFF2-40B4-BE49-F238E27FC236}">
              <a16:creationId xmlns:a16="http://schemas.microsoft.com/office/drawing/2014/main" id="{C3441AB0-16F1-46F7-AFD0-2FD889CD67DD}"/>
            </a:ext>
          </a:extLst>
        </xdr:cNvPr>
        <xdr:cNvSpPr txBox="1"/>
      </xdr:nvSpPr>
      <xdr:spPr>
        <a:xfrm>
          <a:off x="16357600"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xdr:rowOff>
    </xdr:from>
    <xdr:to>
      <xdr:col>81</xdr:col>
      <xdr:colOff>101600</xdr:colOff>
      <xdr:row>79</xdr:row>
      <xdr:rowOff>106045</xdr:rowOff>
    </xdr:to>
    <xdr:sp macro="" textlink="">
      <xdr:nvSpPr>
        <xdr:cNvPr id="669" name="楕円 668">
          <a:extLst>
            <a:ext uri="{FF2B5EF4-FFF2-40B4-BE49-F238E27FC236}">
              <a16:creationId xmlns:a16="http://schemas.microsoft.com/office/drawing/2014/main" id="{0FFAE67D-F767-4F1F-B730-D3D3F834E80F}"/>
            </a:ext>
          </a:extLst>
        </xdr:cNvPr>
        <xdr:cNvSpPr/>
      </xdr:nvSpPr>
      <xdr:spPr>
        <a:xfrm>
          <a:off x="15430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55245</xdr:rowOff>
    </xdr:from>
    <xdr:to>
      <xdr:col>85</xdr:col>
      <xdr:colOff>127000</xdr:colOff>
      <xdr:row>80</xdr:row>
      <xdr:rowOff>81914</xdr:rowOff>
    </xdr:to>
    <xdr:cxnSp macro="">
      <xdr:nvCxnSpPr>
        <xdr:cNvPr id="670" name="直線コネクタ 669">
          <a:extLst>
            <a:ext uri="{FF2B5EF4-FFF2-40B4-BE49-F238E27FC236}">
              <a16:creationId xmlns:a16="http://schemas.microsoft.com/office/drawing/2014/main" id="{9E5786C0-062A-4FE6-B7E1-6BD52D392882}"/>
            </a:ext>
          </a:extLst>
        </xdr:cNvPr>
        <xdr:cNvCxnSpPr/>
      </xdr:nvCxnSpPr>
      <xdr:spPr>
        <a:xfrm>
          <a:off x="15481300" y="13599795"/>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153036</xdr:rowOff>
    </xdr:from>
    <xdr:to>
      <xdr:col>76</xdr:col>
      <xdr:colOff>165100</xdr:colOff>
      <xdr:row>79</xdr:row>
      <xdr:rowOff>83186</xdr:rowOff>
    </xdr:to>
    <xdr:sp macro="" textlink="">
      <xdr:nvSpPr>
        <xdr:cNvPr id="671" name="楕円 670">
          <a:extLst>
            <a:ext uri="{FF2B5EF4-FFF2-40B4-BE49-F238E27FC236}">
              <a16:creationId xmlns:a16="http://schemas.microsoft.com/office/drawing/2014/main" id="{79A37028-58D9-451F-AB30-20F52872156F}"/>
            </a:ext>
          </a:extLst>
        </xdr:cNvPr>
        <xdr:cNvSpPr/>
      </xdr:nvSpPr>
      <xdr:spPr>
        <a:xfrm>
          <a:off x="14541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32386</xdr:rowOff>
    </xdr:from>
    <xdr:to>
      <xdr:col>81</xdr:col>
      <xdr:colOff>50800</xdr:colOff>
      <xdr:row>79</xdr:row>
      <xdr:rowOff>55245</xdr:rowOff>
    </xdr:to>
    <xdr:cxnSp macro="">
      <xdr:nvCxnSpPr>
        <xdr:cNvPr id="672" name="直線コネクタ 671">
          <a:extLst>
            <a:ext uri="{FF2B5EF4-FFF2-40B4-BE49-F238E27FC236}">
              <a16:creationId xmlns:a16="http://schemas.microsoft.com/office/drawing/2014/main" id="{F8F53650-AEBB-416D-B30E-EE504B601588}"/>
            </a:ext>
          </a:extLst>
        </xdr:cNvPr>
        <xdr:cNvCxnSpPr/>
      </xdr:nvCxnSpPr>
      <xdr:spPr>
        <a:xfrm>
          <a:off x="14592300" y="135769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126364</xdr:rowOff>
    </xdr:from>
    <xdr:to>
      <xdr:col>72</xdr:col>
      <xdr:colOff>38100</xdr:colOff>
      <xdr:row>80</xdr:row>
      <xdr:rowOff>56514</xdr:rowOff>
    </xdr:to>
    <xdr:sp macro="" textlink="">
      <xdr:nvSpPr>
        <xdr:cNvPr id="673" name="楕円 672">
          <a:extLst>
            <a:ext uri="{FF2B5EF4-FFF2-40B4-BE49-F238E27FC236}">
              <a16:creationId xmlns:a16="http://schemas.microsoft.com/office/drawing/2014/main" id="{BD4E30FE-7691-4FF9-B88D-086236C115B7}"/>
            </a:ext>
          </a:extLst>
        </xdr:cNvPr>
        <xdr:cNvSpPr/>
      </xdr:nvSpPr>
      <xdr:spPr>
        <a:xfrm>
          <a:off x="13652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32386</xdr:rowOff>
    </xdr:from>
    <xdr:to>
      <xdr:col>76</xdr:col>
      <xdr:colOff>114300</xdr:colOff>
      <xdr:row>80</xdr:row>
      <xdr:rowOff>5714</xdr:rowOff>
    </xdr:to>
    <xdr:cxnSp macro="">
      <xdr:nvCxnSpPr>
        <xdr:cNvPr id="674" name="直線コネクタ 673">
          <a:extLst>
            <a:ext uri="{FF2B5EF4-FFF2-40B4-BE49-F238E27FC236}">
              <a16:creationId xmlns:a16="http://schemas.microsoft.com/office/drawing/2014/main" id="{89252CF1-694C-4E29-8F39-E61D614DB0CF}"/>
            </a:ext>
          </a:extLst>
        </xdr:cNvPr>
        <xdr:cNvCxnSpPr/>
      </xdr:nvCxnSpPr>
      <xdr:spPr>
        <a:xfrm flipV="1">
          <a:off x="13703300" y="13576936"/>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73025</xdr:rowOff>
    </xdr:from>
    <xdr:to>
      <xdr:col>67</xdr:col>
      <xdr:colOff>101600</xdr:colOff>
      <xdr:row>80</xdr:row>
      <xdr:rowOff>3175</xdr:rowOff>
    </xdr:to>
    <xdr:sp macro="" textlink="">
      <xdr:nvSpPr>
        <xdr:cNvPr id="675" name="楕円 674">
          <a:extLst>
            <a:ext uri="{FF2B5EF4-FFF2-40B4-BE49-F238E27FC236}">
              <a16:creationId xmlns:a16="http://schemas.microsoft.com/office/drawing/2014/main" id="{C5F61822-0637-401F-9C87-5196F81AFB87}"/>
            </a:ext>
          </a:extLst>
        </xdr:cNvPr>
        <xdr:cNvSpPr/>
      </xdr:nvSpPr>
      <xdr:spPr>
        <a:xfrm>
          <a:off x="12763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123825</xdr:rowOff>
    </xdr:from>
    <xdr:to>
      <xdr:col>71</xdr:col>
      <xdr:colOff>177800</xdr:colOff>
      <xdr:row>80</xdr:row>
      <xdr:rowOff>5714</xdr:rowOff>
    </xdr:to>
    <xdr:cxnSp macro="">
      <xdr:nvCxnSpPr>
        <xdr:cNvPr id="676" name="直線コネクタ 675">
          <a:extLst>
            <a:ext uri="{FF2B5EF4-FFF2-40B4-BE49-F238E27FC236}">
              <a16:creationId xmlns:a16="http://schemas.microsoft.com/office/drawing/2014/main" id="{B57BA20F-7E6D-4BA1-B206-94AEF20349F9}"/>
            </a:ext>
          </a:extLst>
        </xdr:cNvPr>
        <xdr:cNvCxnSpPr/>
      </xdr:nvCxnSpPr>
      <xdr:spPr>
        <a:xfrm>
          <a:off x="12814300" y="136683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a:extLst>
            <a:ext uri="{FF2B5EF4-FFF2-40B4-BE49-F238E27FC236}">
              <a16:creationId xmlns:a16="http://schemas.microsoft.com/office/drawing/2014/main" id="{56FADE53-A6FB-448D-8FAB-61D7941F2F97}"/>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児童館】&#10;有形固定資産減価償却率">
          <a:extLst>
            <a:ext uri="{FF2B5EF4-FFF2-40B4-BE49-F238E27FC236}">
              <a16:creationId xmlns:a16="http://schemas.microsoft.com/office/drawing/2014/main" id="{37752C1C-225A-4509-AE1B-7CB2FBBAF2E3}"/>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a:extLst>
            <a:ext uri="{FF2B5EF4-FFF2-40B4-BE49-F238E27FC236}">
              <a16:creationId xmlns:a16="http://schemas.microsoft.com/office/drawing/2014/main" id="{9D8FA0DE-1F9A-48F4-A9F2-BAE162FA6442}"/>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a:extLst>
            <a:ext uri="{FF2B5EF4-FFF2-40B4-BE49-F238E27FC236}">
              <a16:creationId xmlns:a16="http://schemas.microsoft.com/office/drawing/2014/main" id="{D7258337-5104-45BB-8615-65B0DF3D437A}"/>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122572</xdr:rowOff>
    </xdr:from>
    <xdr:ext cx="405111" cy="259045"/>
    <xdr:sp macro="" textlink="">
      <xdr:nvSpPr>
        <xdr:cNvPr id="681" name="n_1mainValue【児童館】&#10;有形固定資産減価償却率">
          <a:extLst>
            <a:ext uri="{FF2B5EF4-FFF2-40B4-BE49-F238E27FC236}">
              <a16:creationId xmlns:a16="http://schemas.microsoft.com/office/drawing/2014/main" id="{24B2ACE9-8C9F-49AE-915B-5C2A020188AB}"/>
            </a:ext>
          </a:extLst>
        </xdr:cNvPr>
        <xdr:cNvSpPr txBox="1"/>
      </xdr:nvSpPr>
      <xdr:spPr>
        <a:xfrm>
          <a:off x="152660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99713</xdr:rowOff>
    </xdr:from>
    <xdr:ext cx="405111" cy="259045"/>
    <xdr:sp macro="" textlink="">
      <xdr:nvSpPr>
        <xdr:cNvPr id="682" name="n_2mainValue【児童館】&#10;有形固定資産減価償却率">
          <a:extLst>
            <a:ext uri="{FF2B5EF4-FFF2-40B4-BE49-F238E27FC236}">
              <a16:creationId xmlns:a16="http://schemas.microsoft.com/office/drawing/2014/main" id="{FF1628A4-97B8-430D-A043-A42E00DC552F}"/>
            </a:ext>
          </a:extLst>
        </xdr:cNvPr>
        <xdr:cNvSpPr txBox="1"/>
      </xdr:nvSpPr>
      <xdr:spPr>
        <a:xfrm>
          <a:off x="143897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73041</xdr:rowOff>
    </xdr:from>
    <xdr:ext cx="405111" cy="259045"/>
    <xdr:sp macro="" textlink="">
      <xdr:nvSpPr>
        <xdr:cNvPr id="683" name="n_3mainValue【児童館】&#10;有形固定資産減価償却率">
          <a:extLst>
            <a:ext uri="{FF2B5EF4-FFF2-40B4-BE49-F238E27FC236}">
              <a16:creationId xmlns:a16="http://schemas.microsoft.com/office/drawing/2014/main" id="{6EF5AA24-B45D-4489-A2D3-E705D2852F62}"/>
            </a:ext>
          </a:extLst>
        </xdr:cNvPr>
        <xdr:cNvSpPr txBox="1"/>
      </xdr:nvSpPr>
      <xdr:spPr>
        <a:xfrm>
          <a:off x="13500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19702</xdr:rowOff>
    </xdr:from>
    <xdr:ext cx="405111" cy="259045"/>
    <xdr:sp macro="" textlink="">
      <xdr:nvSpPr>
        <xdr:cNvPr id="684" name="n_4mainValue【児童館】&#10;有形固定資産減価償却率">
          <a:extLst>
            <a:ext uri="{FF2B5EF4-FFF2-40B4-BE49-F238E27FC236}">
              <a16:creationId xmlns:a16="http://schemas.microsoft.com/office/drawing/2014/main" id="{186DE947-ADEC-45D4-9C8E-6761D33E190A}"/>
            </a:ext>
          </a:extLst>
        </xdr:cNvPr>
        <xdr:cNvSpPr txBox="1"/>
      </xdr:nvSpPr>
      <xdr:spPr>
        <a:xfrm>
          <a:off x="12611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86BF1FAC-1BC8-4FC3-A7D4-C62BF4933F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185E666-96D2-4335-B19B-99A22A8C72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4987C3F-B536-4B2C-B0D8-4CE4B319A5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2D2F5E79-D046-4292-8C29-96A08C04C66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3262A5CD-7855-4F41-8083-E915D89976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6FAA02F4-32D0-48FC-B952-7135156B57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C64CD5F4-9826-49AA-923C-18B6E95CB4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CAC5C840-FAB3-451A-AEB5-26982DE790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B78580F-E57E-458C-A641-C172F07DAC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A413F4AC-2B8D-4BCF-A875-CFEBEC63C16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6A71066B-5801-4E10-91A7-1B6CD3F5F5C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475030B7-B0D1-471D-8FC0-31C3209FC37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BE67FEA-07B9-4400-9701-5159C5C8CC7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C19F0A3-EA5C-4637-9EBF-7914E100D16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31088726-E635-482D-BC9C-3AB4D7DCAF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8BC13DE3-5133-4BB3-95AD-29FD2A391D1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5DE79AE4-68CE-4CEB-B517-00839149838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2062CEB7-B389-4542-9EAA-5078C017A61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E42E071-5749-4222-9FF6-B98FE8F896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E819002-65B6-4444-95D8-977C89AB7A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1DE2820-3F9B-43BA-BB34-EC84EDE24F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C9D9046E-02A8-4317-B767-D798AFC25B9B}"/>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25AADD57-94B4-4D79-9FD1-2DEB18F6E17C}"/>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3E76DA78-80FF-47D9-87FB-FD935F42B7B6}"/>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C1AD1EAE-5862-48F7-AD41-3790ADCBD05A}"/>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E2636350-43E8-437D-A5D6-75AFDB89508F}"/>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52CC1DE8-477A-45C5-93E3-1672C8A4D181}"/>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DA90F143-7486-44BD-AC00-017EB3936A09}"/>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FCB6D639-1DDD-4EB3-B414-2404413C6839}"/>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107580C8-D033-448B-8E5E-D28A3FF6A2C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AA7097B2-691E-4A09-BDC6-11AA0EE6C1D2}"/>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C2F30121-A536-4329-8A5B-C45E85632F35}"/>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C2B6D32-AC25-4370-9DE6-96E281C11B8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AD0D533-20A9-4D97-8EDC-446A67DE0B8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E310AC0-9A9C-4FDE-A165-DC20B8129E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92FDBA3-2F6A-40E4-951C-6085A6C0AD1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64051ADD-4FEA-4415-95F4-8279BC14C0C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22" name="楕円 721">
          <a:extLst>
            <a:ext uri="{FF2B5EF4-FFF2-40B4-BE49-F238E27FC236}">
              <a16:creationId xmlns:a16="http://schemas.microsoft.com/office/drawing/2014/main" id="{A67746D5-7EE6-4B53-B2F7-16A746B20217}"/>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23" name="【児童館】&#10;一人当たり面積該当値テキスト">
          <a:extLst>
            <a:ext uri="{FF2B5EF4-FFF2-40B4-BE49-F238E27FC236}">
              <a16:creationId xmlns:a16="http://schemas.microsoft.com/office/drawing/2014/main" id="{545C11F9-5B4A-4DC2-9B55-AE2D2BC4C6DD}"/>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4" name="楕円 723">
          <a:extLst>
            <a:ext uri="{FF2B5EF4-FFF2-40B4-BE49-F238E27FC236}">
              <a16:creationId xmlns:a16="http://schemas.microsoft.com/office/drawing/2014/main" id="{0AC4DE2F-F23E-41D8-805D-7A2DF1450B01}"/>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84</xdr:row>
      <xdr:rowOff>15239</xdr:rowOff>
    </xdr:to>
    <xdr:cxnSp macro="">
      <xdr:nvCxnSpPr>
        <xdr:cNvPr id="725" name="直線コネクタ 724">
          <a:extLst>
            <a:ext uri="{FF2B5EF4-FFF2-40B4-BE49-F238E27FC236}">
              <a16:creationId xmlns:a16="http://schemas.microsoft.com/office/drawing/2014/main" id="{D146DC6A-3D21-4729-B2A7-C582DC069E1A}"/>
            </a:ext>
          </a:extLst>
        </xdr:cNvPr>
        <xdr:cNvCxnSpPr/>
      </xdr:nvCxnSpPr>
      <xdr:spPr>
        <a:xfrm flipV="1">
          <a:off x="21323300" y="142798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726" name="楕円 725">
          <a:extLst>
            <a:ext uri="{FF2B5EF4-FFF2-40B4-BE49-F238E27FC236}">
              <a16:creationId xmlns:a16="http://schemas.microsoft.com/office/drawing/2014/main" id="{A09C8435-F1D2-4DA2-8211-D22DF29F065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84</xdr:row>
      <xdr:rowOff>15239</xdr:rowOff>
    </xdr:to>
    <xdr:cxnSp macro="">
      <xdr:nvCxnSpPr>
        <xdr:cNvPr id="727" name="直線コネクタ 726">
          <a:extLst>
            <a:ext uri="{FF2B5EF4-FFF2-40B4-BE49-F238E27FC236}">
              <a16:creationId xmlns:a16="http://schemas.microsoft.com/office/drawing/2014/main" id="{545DF931-D955-459A-8628-1D3B76E9B628}"/>
            </a:ext>
          </a:extLst>
        </xdr:cNvPr>
        <xdr:cNvCxnSpPr/>
      </xdr:nvCxnSpPr>
      <xdr:spPr>
        <a:xfrm>
          <a:off x="20434300" y="142341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8" name="楕円 727">
          <a:extLst>
            <a:ext uri="{FF2B5EF4-FFF2-40B4-BE49-F238E27FC236}">
              <a16:creationId xmlns:a16="http://schemas.microsoft.com/office/drawing/2014/main" id="{F2A1ACEA-717B-4165-9727-6CA5E9FD6E7F}"/>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26670</xdr:rowOff>
    </xdr:to>
    <xdr:cxnSp macro="">
      <xdr:nvCxnSpPr>
        <xdr:cNvPr id="729" name="直線コネクタ 728">
          <a:extLst>
            <a:ext uri="{FF2B5EF4-FFF2-40B4-BE49-F238E27FC236}">
              <a16:creationId xmlns:a16="http://schemas.microsoft.com/office/drawing/2014/main" id="{BF7ED6B1-E589-4B9F-B2EB-9D426FD96CBF}"/>
            </a:ext>
          </a:extLst>
        </xdr:cNvPr>
        <xdr:cNvCxnSpPr/>
      </xdr:nvCxnSpPr>
      <xdr:spPr>
        <a:xfrm flipV="1">
          <a:off x="19545300" y="1423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30" name="楕円 729">
          <a:extLst>
            <a:ext uri="{FF2B5EF4-FFF2-40B4-BE49-F238E27FC236}">
              <a16:creationId xmlns:a16="http://schemas.microsoft.com/office/drawing/2014/main" id="{56ACB4FB-8B69-451E-88C3-BEAABBA1AD32}"/>
            </a:ext>
          </a:extLst>
        </xdr:cNvPr>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26670</xdr:rowOff>
    </xdr:to>
    <xdr:cxnSp macro="">
      <xdr:nvCxnSpPr>
        <xdr:cNvPr id="731" name="直線コネクタ 730">
          <a:extLst>
            <a:ext uri="{FF2B5EF4-FFF2-40B4-BE49-F238E27FC236}">
              <a16:creationId xmlns:a16="http://schemas.microsoft.com/office/drawing/2014/main" id="{B7645AF7-01F3-4B29-AAA7-CB3F7AA7C953}"/>
            </a:ext>
          </a:extLst>
        </xdr:cNvPr>
        <xdr:cNvCxnSpPr/>
      </xdr:nvCxnSpPr>
      <xdr:spPr>
        <a:xfrm>
          <a:off x="18656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05919DA5-2132-4844-972B-9E05C2B48F16}"/>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EE5BCB2C-E403-4019-9935-666D19141AA7}"/>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287581F7-5C6C-42B7-AF54-8430F16B54A2}"/>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E471A37E-D079-4F7B-8AF1-7EFCDFCD0720}"/>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736" name="n_1mainValue【児童館】&#10;一人当たり面積">
          <a:extLst>
            <a:ext uri="{FF2B5EF4-FFF2-40B4-BE49-F238E27FC236}">
              <a16:creationId xmlns:a16="http://schemas.microsoft.com/office/drawing/2014/main" id="{6B0B221A-5CB0-4699-A772-C14B4B00C43D}"/>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737" name="n_2mainValue【児童館】&#10;一人当たり面積">
          <a:extLst>
            <a:ext uri="{FF2B5EF4-FFF2-40B4-BE49-F238E27FC236}">
              <a16:creationId xmlns:a16="http://schemas.microsoft.com/office/drawing/2014/main" id="{EC424037-48EA-47F1-8669-9D538ACB7C92}"/>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8" name="n_3mainValue【児童館】&#10;一人当たり面積">
          <a:extLst>
            <a:ext uri="{FF2B5EF4-FFF2-40B4-BE49-F238E27FC236}">
              <a16:creationId xmlns:a16="http://schemas.microsoft.com/office/drawing/2014/main" id="{C1FCAFAF-F7A8-4EBB-9000-9EE322467940}"/>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39" name="n_4mainValue【児童館】&#10;一人当たり面積">
          <a:extLst>
            <a:ext uri="{FF2B5EF4-FFF2-40B4-BE49-F238E27FC236}">
              <a16:creationId xmlns:a16="http://schemas.microsoft.com/office/drawing/2014/main" id="{C2932027-324E-4319-896E-6CA4A098FBA2}"/>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D52A9F6B-55D8-4779-967F-7C7477FA06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CF5C549-42EB-4B5B-9CA6-B8B42273DB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E7C075F3-22F0-445F-8D2A-66FF87D1F5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3D37CDB4-3696-4394-8917-479CB9CA59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73C9A0D-C0A1-454B-8B94-095C041FD1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D14950AE-AF3B-4559-A506-86FB3F0AAA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7684AD0-D801-4307-9DD6-B144A17BB6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FBA7720-DF45-40B4-8827-D1EDA32BB6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D092B57-3796-483F-9EE9-51A5432A560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9395E1C-1A92-4E8B-B24A-ED73528B95D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BF66778-1E69-469F-835F-53900099045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C4C9E12E-2180-410F-AE25-7F5702935CF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4CE5B086-CC62-4C46-A08A-78C919CBCFB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28D6C58F-285E-4FA3-BD1E-A1F8262943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4B85B607-A181-418A-9DB9-0244BA263E6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33BD230-64C8-4B30-B140-4D7D25598AC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B25FE41-1E72-4AE6-B246-9FEBD63215F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25568F4A-7376-4E96-86D5-614A681E6A6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F162D5E3-2568-4E9D-8EB2-D733EBA56BD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F83846A-1C8E-4D05-AF70-BD9E456900B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10E3FDE2-E876-4054-8A8B-630AAED15A6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7B867F39-1064-4575-9E70-D8C28A467F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A3C3A298-88CA-478A-B6DC-91E7D6204FA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0ADAE47-8595-4B06-80FF-5CCD11F7CF5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F2FC2495-2016-4D39-831E-7568813B0CAF}"/>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46EECD06-5AC8-49B6-AF8F-696D260D197F}"/>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5FCF9B77-03AF-45D4-BC40-1AC7300E8E80}"/>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CE4A8180-CD87-4EC5-B741-B2DC3E8EBF85}"/>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AF1CD8C1-8C01-4212-BC1D-B2F2FC32C67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FD4EB4CE-5BA7-4295-9900-6DF91C56B38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ABFCB16E-46E3-4A6F-A914-4B146C738685}"/>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A187517B-8E24-4C57-95A4-9292BF6291CD}"/>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BB096769-D9D6-4683-AF20-D732DE2BC45B}"/>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32BD2A49-3073-4D72-9FBC-7597B9C7D73D}"/>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F0087A9D-0398-443E-998B-8E59A8A82EC3}"/>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66B21DB-4C7F-426F-8B18-6C3585E4D17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BB34140-0F0F-41EF-84D8-6558711596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4292868-2B10-4A8B-ADFD-3A4560199E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7541CB2-EF5F-422D-B5D4-60B890838D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7CBC66E-1729-4682-8E62-0774A2FC28B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780" name="楕円 779">
          <a:extLst>
            <a:ext uri="{FF2B5EF4-FFF2-40B4-BE49-F238E27FC236}">
              <a16:creationId xmlns:a16="http://schemas.microsoft.com/office/drawing/2014/main" id="{7EBADB76-27FB-41C7-BF77-678C358ACFE4}"/>
            </a:ext>
          </a:extLst>
        </xdr:cNvPr>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781" name="【公民館】&#10;有形固定資産減価償却率該当値テキスト">
          <a:extLst>
            <a:ext uri="{FF2B5EF4-FFF2-40B4-BE49-F238E27FC236}">
              <a16:creationId xmlns:a16="http://schemas.microsoft.com/office/drawing/2014/main" id="{C8AB966D-FFD3-4585-AD1C-AFBC1E1DA44F}"/>
            </a:ext>
          </a:extLst>
        </xdr:cNvPr>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107314</xdr:rowOff>
    </xdr:from>
    <xdr:to>
      <xdr:col>81</xdr:col>
      <xdr:colOff>101600</xdr:colOff>
      <xdr:row>106</xdr:row>
      <xdr:rowOff>37464</xdr:rowOff>
    </xdr:to>
    <xdr:sp macro="" textlink="">
      <xdr:nvSpPr>
        <xdr:cNvPr id="782" name="楕円 781">
          <a:extLst>
            <a:ext uri="{FF2B5EF4-FFF2-40B4-BE49-F238E27FC236}">
              <a16:creationId xmlns:a16="http://schemas.microsoft.com/office/drawing/2014/main" id="{0D24F20C-264B-4C7A-8E5E-C8EED4CFE8DA}"/>
            </a:ext>
          </a:extLst>
        </xdr:cNvPr>
        <xdr:cNvSpPr/>
      </xdr:nvSpPr>
      <xdr:spPr>
        <a:xfrm>
          <a:off x="15430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158114</xdr:rowOff>
    </xdr:to>
    <xdr:cxnSp macro="">
      <xdr:nvCxnSpPr>
        <xdr:cNvPr id="783" name="直線コネクタ 782">
          <a:extLst>
            <a:ext uri="{FF2B5EF4-FFF2-40B4-BE49-F238E27FC236}">
              <a16:creationId xmlns:a16="http://schemas.microsoft.com/office/drawing/2014/main" id="{9BE8A47E-47EC-4749-93D5-5B82A21B6B11}"/>
            </a:ext>
          </a:extLst>
        </xdr:cNvPr>
        <xdr:cNvCxnSpPr/>
      </xdr:nvCxnSpPr>
      <xdr:spPr>
        <a:xfrm flipV="1">
          <a:off x="15481300" y="181165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86361</xdr:rowOff>
    </xdr:from>
    <xdr:to>
      <xdr:col>76</xdr:col>
      <xdr:colOff>165100</xdr:colOff>
      <xdr:row>106</xdr:row>
      <xdr:rowOff>16511</xdr:rowOff>
    </xdr:to>
    <xdr:sp macro="" textlink="">
      <xdr:nvSpPr>
        <xdr:cNvPr id="784" name="楕円 783">
          <a:extLst>
            <a:ext uri="{FF2B5EF4-FFF2-40B4-BE49-F238E27FC236}">
              <a16:creationId xmlns:a16="http://schemas.microsoft.com/office/drawing/2014/main" id="{09A16E54-698A-4CA4-972C-3D7772CC583B}"/>
            </a:ext>
          </a:extLst>
        </xdr:cNvPr>
        <xdr:cNvSpPr/>
      </xdr:nvSpPr>
      <xdr:spPr>
        <a:xfrm>
          <a:off x="14541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105</xdr:row>
      <xdr:rowOff>158114</xdr:rowOff>
    </xdr:to>
    <xdr:cxnSp macro="">
      <xdr:nvCxnSpPr>
        <xdr:cNvPr id="785" name="直線コネクタ 784">
          <a:extLst>
            <a:ext uri="{FF2B5EF4-FFF2-40B4-BE49-F238E27FC236}">
              <a16:creationId xmlns:a16="http://schemas.microsoft.com/office/drawing/2014/main" id="{79913BC9-00E7-4FD5-B3D6-EC6E38C2D989}"/>
            </a:ext>
          </a:extLst>
        </xdr:cNvPr>
        <xdr:cNvCxnSpPr/>
      </xdr:nvCxnSpPr>
      <xdr:spPr>
        <a:xfrm>
          <a:off x="14592300" y="181394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86" name="楕円 785">
          <a:extLst>
            <a:ext uri="{FF2B5EF4-FFF2-40B4-BE49-F238E27FC236}">
              <a16:creationId xmlns:a16="http://schemas.microsoft.com/office/drawing/2014/main" id="{E7600B38-9C9E-4D58-8137-FD25C4A1EFDD}"/>
            </a:ext>
          </a:extLst>
        </xdr:cNvPr>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137161</xdr:rowOff>
    </xdr:from>
    <xdr:to>
      <xdr:col>76</xdr:col>
      <xdr:colOff>114300</xdr:colOff>
      <xdr:row>105</xdr:row>
      <xdr:rowOff>163830</xdr:rowOff>
    </xdr:to>
    <xdr:cxnSp macro="">
      <xdr:nvCxnSpPr>
        <xdr:cNvPr id="787" name="直線コネクタ 786">
          <a:extLst>
            <a:ext uri="{FF2B5EF4-FFF2-40B4-BE49-F238E27FC236}">
              <a16:creationId xmlns:a16="http://schemas.microsoft.com/office/drawing/2014/main" id="{93B03310-8CE2-4302-A246-D387E5E0FAEF}"/>
            </a:ext>
          </a:extLst>
        </xdr:cNvPr>
        <xdr:cNvCxnSpPr/>
      </xdr:nvCxnSpPr>
      <xdr:spPr>
        <a:xfrm flipV="1">
          <a:off x="13703300" y="181394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80645</xdr:rowOff>
    </xdr:from>
    <xdr:to>
      <xdr:col>67</xdr:col>
      <xdr:colOff>101600</xdr:colOff>
      <xdr:row>106</xdr:row>
      <xdr:rowOff>10795</xdr:rowOff>
    </xdr:to>
    <xdr:sp macro="" textlink="">
      <xdr:nvSpPr>
        <xdr:cNvPr id="788" name="楕円 787">
          <a:extLst>
            <a:ext uri="{FF2B5EF4-FFF2-40B4-BE49-F238E27FC236}">
              <a16:creationId xmlns:a16="http://schemas.microsoft.com/office/drawing/2014/main" id="{BFF95C91-3F86-4D7E-A0A4-91943F3D4016}"/>
            </a:ext>
          </a:extLst>
        </xdr:cNvPr>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131445</xdr:rowOff>
    </xdr:from>
    <xdr:to>
      <xdr:col>71</xdr:col>
      <xdr:colOff>177800</xdr:colOff>
      <xdr:row>105</xdr:row>
      <xdr:rowOff>163830</xdr:rowOff>
    </xdr:to>
    <xdr:cxnSp macro="">
      <xdr:nvCxnSpPr>
        <xdr:cNvPr id="789" name="直線コネクタ 788">
          <a:extLst>
            <a:ext uri="{FF2B5EF4-FFF2-40B4-BE49-F238E27FC236}">
              <a16:creationId xmlns:a16="http://schemas.microsoft.com/office/drawing/2014/main" id="{F7834339-AB2A-467A-AEA5-53B15F95F86E}"/>
            </a:ext>
          </a:extLst>
        </xdr:cNvPr>
        <xdr:cNvCxnSpPr/>
      </xdr:nvCxnSpPr>
      <xdr:spPr>
        <a:xfrm>
          <a:off x="12814300" y="1813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4A7D556D-FB74-4E62-986A-2F9F0E1303E3}"/>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1B848D43-467D-4C44-BFA0-8D133F5488C7}"/>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612FCE98-B01D-453A-8054-3CDF43CD8800}"/>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EB071F38-B2C8-4F31-BEB1-07B54A7C9DA9}"/>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28591</xdr:rowOff>
    </xdr:from>
    <xdr:ext cx="405111" cy="259045"/>
    <xdr:sp macro="" textlink="">
      <xdr:nvSpPr>
        <xdr:cNvPr id="794" name="n_1mainValue【公民館】&#10;有形固定資産減価償却率">
          <a:extLst>
            <a:ext uri="{FF2B5EF4-FFF2-40B4-BE49-F238E27FC236}">
              <a16:creationId xmlns:a16="http://schemas.microsoft.com/office/drawing/2014/main" id="{25882DFB-AD1F-4CB6-A72C-7FC8B7056573}"/>
            </a:ext>
          </a:extLst>
        </xdr:cNvPr>
        <xdr:cNvSpPr txBox="1"/>
      </xdr:nvSpPr>
      <xdr:spPr>
        <a:xfrm>
          <a:off x="15266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7638</xdr:rowOff>
    </xdr:from>
    <xdr:ext cx="405111" cy="259045"/>
    <xdr:sp macro="" textlink="">
      <xdr:nvSpPr>
        <xdr:cNvPr id="795" name="n_2mainValue【公民館】&#10;有形固定資産減価償却率">
          <a:extLst>
            <a:ext uri="{FF2B5EF4-FFF2-40B4-BE49-F238E27FC236}">
              <a16:creationId xmlns:a16="http://schemas.microsoft.com/office/drawing/2014/main" id="{990CB5C8-898D-4DB9-9F2F-709F37E19E5B}"/>
            </a:ext>
          </a:extLst>
        </xdr:cNvPr>
        <xdr:cNvSpPr txBox="1"/>
      </xdr:nvSpPr>
      <xdr:spPr>
        <a:xfrm>
          <a:off x="14389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96" name="n_3mainValue【公民館】&#10;有形固定資産減価償却率">
          <a:extLst>
            <a:ext uri="{FF2B5EF4-FFF2-40B4-BE49-F238E27FC236}">
              <a16:creationId xmlns:a16="http://schemas.microsoft.com/office/drawing/2014/main" id="{BA85EE04-B924-4843-B1BA-9C84B7108EA3}"/>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1922</xdr:rowOff>
    </xdr:from>
    <xdr:ext cx="405111" cy="259045"/>
    <xdr:sp macro="" textlink="">
      <xdr:nvSpPr>
        <xdr:cNvPr id="797" name="n_4mainValue【公民館】&#10;有形固定資産減価償却率">
          <a:extLst>
            <a:ext uri="{FF2B5EF4-FFF2-40B4-BE49-F238E27FC236}">
              <a16:creationId xmlns:a16="http://schemas.microsoft.com/office/drawing/2014/main" id="{3B969906-969E-43FB-BFF2-1F4F5C13623B}"/>
            </a:ext>
          </a:extLst>
        </xdr:cNvPr>
        <xdr:cNvSpPr txBox="1"/>
      </xdr:nvSpPr>
      <xdr:spPr>
        <a:xfrm>
          <a:off x="126117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89A75C4D-CCD5-419B-B82C-2759AEBD0B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A4BCFBD-AF7A-4363-A877-2636296FBB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840C2CBE-4C1D-43E7-98E0-EADEC027139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394F982B-C064-48F8-8BFC-06E4C26148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769B42C4-AB2A-4FC5-A1E0-7675730C025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EE0D547D-06E7-47DE-98BD-7142F6D09B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B3DFB2A-C547-4962-B714-C13E9F2172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F08A0263-76A9-459E-A7C3-0499FFBC13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FB03F0F6-0EC9-4F9E-ACDE-F03F4255B2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F2A8FCE5-C7FD-413C-88D3-20BFF92E939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31C0CB0F-A3D6-44C5-BD39-F584AB4D7D9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AE402F5-C00B-413B-90D1-75C4C9554FC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4D9FC6AF-92EC-486F-8EC9-DF1AB7D644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FD336F6C-33A8-4A07-95B5-B83A6A699E5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82BA3172-7FDB-4603-B773-1A8B8AA2270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9A1A7E32-ABA6-4FB6-A170-99DCC0430EE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9674C069-A5C3-49E9-A58E-AEB2EA7578B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6E23A7BC-0087-4E19-90AB-D0C5CC13920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6A72EE35-39EC-423A-A019-AA49D6F55B0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6F67FFA7-E455-4ECE-9B3D-8AAADB89C7C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D4F8D71D-C065-4EF2-83D7-48D1F2410FB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9CFE7654-DA4A-4EB8-BBED-45F201EEA9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FB8DDC8F-329A-40DB-86D3-6F449380FA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9B983D7D-E218-402E-8A51-DFDEABF89E3F}"/>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D343A1C8-E347-4112-A786-777F8AB3D5A3}"/>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B6E345A9-8A0C-4DC6-986C-5CB43C1D830F}"/>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5BA5DFFE-9E6D-4C15-B04B-49F0206E40DB}"/>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081A41BA-2F5F-474D-9629-13F5174AB868}"/>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a:extLst>
            <a:ext uri="{FF2B5EF4-FFF2-40B4-BE49-F238E27FC236}">
              <a16:creationId xmlns:a16="http://schemas.microsoft.com/office/drawing/2014/main" id="{7FD446C8-9A55-4C92-A86F-153D9B2FD5E4}"/>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0EB5B62E-EE48-4080-831D-14EDA299528B}"/>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8A9EA9A1-9738-430C-99F4-90FB925DB8ED}"/>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A4CC2BE9-062B-4C55-804C-9FB1B76274FB}"/>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BC53D281-BAAE-41D5-AC10-987EF171B242}"/>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EE7037B5-214E-486E-8949-B926C43E27E6}"/>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933872E-3246-4830-8908-B94ACA8115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3263CDC-641D-49BF-800C-12DDB13B1FC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36B0E05-B1E7-4F54-9CA2-D439824CC2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F59C605-31BF-4A16-AFB3-30DC04B8D6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2C95754-FFD2-43AD-9E9C-0531375466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37" name="楕円 836">
          <a:extLst>
            <a:ext uri="{FF2B5EF4-FFF2-40B4-BE49-F238E27FC236}">
              <a16:creationId xmlns:a16="http://schemas.microsoft.com/office/drawing/2014/main" id="{0E68F94D-D42C-42B8-9E1C-234D10A38976}"/>
            </a:ext>
          </a:extLst>
        </xdr:cNvPr>
        <xdr:cNvSpPr/>
      </xdr:nvSpPr>
      <xdr:spPr>
        <a:xfrm>
          <a:off x="22110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838" name="【公民館】&#10;一人当たり面積該当値テキスト">
          <a:extLst>
            <a:ext uri="{FF2B5EF4-FFF2-40B4-BE49-F238E27FC236}">
              <a16:creationId xmlns:a16="http://schemas.microsoft.com/office/drawing/2014/main" id="{EA33873A-0A8E-4F9E-AEB7-47F94E3CC541}"/>
            </a:ext>
          </a:extLst>
        </xdr:cNvPr>
        <xdr:cNvSpPr txBox="1"/>
      </xdr:nvSpPr>
      <xdr:spPr>
        <a:xfrm>
          <a:off x="22199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39" name="楕円 838">
          <a:extLst>
            <a:ext uri="{FF2B5EF4-FFF2-40B4-BE49-F238E27FC236}">
              <a16:creationId xmlns:a16="http://schemas.microsoft.com/office/drawing/2014/main" id="{5EA8BFEE-49A4-4B46-8147-B6E06B19E4D9}"/>
            </a:ext>
          </a:extLst>
        </xdr:cNvPr>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7620</xdr:rowOff>
    </xdr:to>
    <xdr:cxnSp macro="">
      <xdr:nvCxnSpPr>
        <xdr:cNvPr id="840" name="直線コネクタ 839">
          <a:extLst>
            <a:ext uri="{FF2B5EF4-FFF2-40B4-BE49-F238E27FC236}">
              <a16:creationId xmlns:a16="http://schemas.microsoft.com/office/drawing/2014/main" id="{FE042D5D-D7B8-46B2-BA24-419B466979DF}"/>
            </a:ext>
          </a:extLst>
        </xdr:cNvPr>
        <xdr:cNvCxnSpPr/>
      </xdr:nvCxnSpPr>
      <xdr:spPr>
        <a:xfrm flipV="1">
          <a:off x="21323300" y="18173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41" name="楕円 840">
          <a:extLst>
            <a:ext uri="{FF2B5EF4-FFF2-40B4-BE49-F238E27FC236}">
              <a16:creationId xmlns:a16="http://schemas.microsoft.com/office/drawing/2014/main" id="{A79383B3-3299-42E0-A4A4-7363241C4BA1}"/>
            </a:ext>
          </a:extLst>
        </xdr:cNvPr>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7620</xdr:rowOff>
    </xdr:to>
    <xdr:cxnSp macro="">
      <xdr:nvCxnSpPr>
        <xdr:cNvPr id="842" name="直線コネクタ 841">
          <a:extLst>
            <a:ext uri="{FF2B5EF4-FFF2-40B4-BE49-F238E27FC236}">
              <a16:creationId xmlns:a16="http://schemas.microsoft.com/office/drawing/2014/main" id="{032A4365-3A4C-44C9-B878-8D6AB09D4FF0}"/>
            </a:ext>
          </a:extLst>
        </xdr:cNvPr>
        <xdr:cNvCxnSpPr/>
      </xdr:nvCxnSpPr>
      <xdr:spPr>
        <a:xfrm>
          <a:off x="20434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43" name="楕円 842">
          <a:extLst>
            <a:ext uri="{FF2B5EF4-FFF2-40B4-BE49-F238E27FC236}">
              <a16:creationId xmlns:a16="http://schemas.microsoft.com/office/drawing/2014/main" id="{81CBC6C8-57E5-4F4A-BDE2-DCD1AE48E3B1}"/>
            </a:ext>
          </a:extLst>
        </xdr:cNvPr>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106</xdr:row>
      <xdr:rowOff>0</xdr:rowOff>
    </xdr:to>
    <xdr:cxnSp macro="">
      <xdr:nvCxnSpPr>
        <xdr:cNvPr id="844" name="直線コネクタ 843">
          <a:extLst>
            <a:ext uri="{FF2B5EF4-FFF2-40B4-BE49-F238E27FC236}">
              <a16:creationId xmlns:a16="http://schemas.microsoft.com/office/drawing/2014/main" id="{D549FE88-A15D-4FBD-A2F6-2591D5531203}"/>
            </a:ext>
          </a:extLst>
        </xdr:cNvPr>
        <xdr:cNvCxnSpPr/>
      </xdr:nvCxnSpPr>
      <xdr:spPr>
        <a:xfrm>
          <a:off x="19545300" y="18143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45" name="楕円 844">
          <a:extLst>
            <a:ext uri="{FF2B5EF4-FFF2-40B4-BE49-F238E27FC236}">
              <a16:creationId xmlns:a16="http://schemas.microsoft.com/office/drawing/2014/main" id="{FB4456AA-2DCA-4A8D-909B-15BE66651CBF}"/>
            </a:ext>
          </a:extLst>
        </xdr:cNvPr>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140970</xdr:rowOff>
    </xdr:to>
    <xdr:cxnSp macro="">
      <xdr:nvCxnSpPr>
        <xdr:cNvPr id="846" name="直線コネクタ 845">
          <a:extLst>
            <a:ext uri="{FF2B5EF4-FFF2-40B4-BE49-F238E27FC236}">
              <a16:creationId xmlns:a16="http://schemas.microsoft.com/office/drawing/2014/main" id="{7B2EB474-A4AD-40FC-9CD1-BE8C1CE97E86}"/>
            </a:ext>
          </a:extLst>
        </xdr:cNvPr>
        <xdr:cNvCxnSpPr/>
      </xdr:nvCxnSpPr>
      <xdr:spPr>
        <a:xfrm>
          <a:off x="18656300" y="18127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a:extLst>
            <a:ext uri="{FF2B5EF4-FFF2-40B4-BE49-F238E27FC236}">
              <a16:creationId xmlns:a16="http://schemas.microsoft.com/office/drawing/2014/main" id="{AE35B421-3B57-44E9-9D7E-4840515E6683}"/>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a:extLst>
            <a:ext uri="{FF2B5EF4-FFF2-40B4-BE49-F238E27FC236}">
              <a16:creationId xmlns:a16="http://schemas.microsoft.com/office/drawing/2014/main" id="{A5C8EC15-DB03-468E-AE0D-4926E61A46E9}"/>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a:extLst>
            <a:ext uri="{FF2B5EF4-FFF2-40B4-BE49-F238E27FC236}">
              <a16:creationId xmlns:a16="http://schemas.microsoft.com/office/drawing/2014/main" id="{30FEA2DB-1832-430B-91BD-DE4F8D2422E6}"/>
            </a:ext>
          </a:extLst>
        </xdr:cNvPr>
        <xdr:cNvSpPr txBox="1"/>
      </xdr:nvSpPr>
      <xdr:spPr>
        <a:xfrm>
          <a:off x="19310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a:extLst>
            <a:ext uri="{FF2B5EF4-FFF2-40B4-BE49-F238E27FC236}">
              <a16:creationId xmlns:a16="http://schemas.microsoft.com/office/drawing/2014/main" id="{BBE3812C-FE91-43E8-B86D-3371BFB3779F}"/>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851" name="n_1mainValue【公民館】&#10;一人当たり面積">
          <a:extLst>
            <a:ext uri="{FF2B5EF4-FFF2-40B4-BE49-F238E27FC236}">
              <a16:creationId xmlns:a16="http://schemas.microsoft.com/office/drawing/2014/main" id="{35064E65-A4EE-4585-857F-9374AE376902}"/>
            </a:ext>
          </a:extLst>
        </xdr:cNvPr>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852" name="n_2mainValue【公民館】&#10;一人当たり面積">
          <a:extLst>
            <a:ext uri="{FF2B5EF4-FFF2-40B4-BE49-F238E27FC236}">
              <a16:creationId xmlns:a16="http://schemas.microsoft.com/office/drawing/2014/main" id="{89C604F4-6551-4733-AB2B-DA222E256550}"/>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53" name="n_3mainValue【公民館】&#10;一人当たり面積">
          <a:extLst>
            <a:ext uri="{FF2B5EF4-FFF2-40B4-BE49-F238E27FC236}">
              <a16:creationId xmlns:a16="http://schemas.microsoft.com/office/drawing/2014/main" id="{93D0F440-638C-49B1-B99C-DD70A42F61DB}"/>
            </a:ext>
          </a:extLst>
        </xdr:cNvPr>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54" name="n_4mainValue【公民館】&#10;一人当たり面積">
          <a:extLst>
            <a:ext uri="{FF2B5EF4-FFF2-40B4-BE49-F238E27FC236}">
              <a16:creationId xmlns:a16="http://schemas.microsoft.com/office/drawing/2014/main" id="{56327478-4052-4200-B268-63B11F0E862D}"/>
            </a:ext>
          </a:extLst>
        </xdr:cNvPr>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8153693F-CE37-42CA-82CC-C795FFD875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852E9E92-EAE4-40E1-B692-AC645984D24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D0B16CF-BFFF-4C78-826A-A99ADA50F31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類似団体と比較して、特に有形固定資産減価償却率が高くなっている施設は、橋りょう、公営住宅、公民館であり、その他の施設は、類似団体と同程度か低い状況にある。</a:t>
          </a:r>
        </a:p>
        <a:p>
          <a:r>
            <a:rPr kumimoji="1" lang="ja-JP" altLang="en-US" sz="1300">
              <a:latin typeface="ＭＳ Ｐゴシック" panose="020B0600070205080204" pitchFamily="50" charset="-128"/>
              <a:ea typeface="ＭＳ Ｐゴシック" panose="020B0600070205080204" pitchFamily="50" charset="-128"/>
            </a:rPr>
            <a:t>橋りょうについては、橋梁長寿命化修繕計画（令和６年３月策定）に基づき、長寿命化並びに維持管理コストの縮減に取り組んでいる。</a:t>
          </a:r>
        </a:p>
        <a:p>
          <a:r>
            <a:rPr kumimoji="1" lang="ja-JP" altLang="en-US" sz="1300">
              <a:latin typeface="ＭＳ Ｐゴシック" panose="020B0600070205080204" pitchFamily="50" charset="-128"/>
              <a:ea typeface="ＭＳ Ｐゴシック" panose="020B0600070205080204" pitchFamily="50" charset="-128"/>
            </a:rPr>
            <a:t>公営住宅については、令和４年度に亀川地区市営住宅集約建替事業が完了したこと等により、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ポイントの改善となったが、令和５年度は＋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ポイントと悪化している。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今後も公共施設再編計画（平成２９年３月策定）や公営住宅等長寿命化計画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（平成２３年２月策定）</a:t>
          </a:r>
          <a:r>
            <a:rPr kumimoji="1" lang="ja-JP" altLang="en-US" sz="1300">
              <a:latin typeface="ＭＳ Ｐゴシック" panose="020B0600070205080204" pitchFamily="50" charset="-128"/>
              <a:ea typeface="ＭＳ Ｐゴシック" panose="020B0600070205080204" pitchFamily="50" charset="-128"/>
            </a:rPr>
            <a:t>に基づき、老朽化した市営住宅については廃止を進めていく予定である。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EFCE52-FBA5-4070-90F4-5058C8C1D6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2BAA90-06F3-4B25-81C8-285809DBD5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BD0002-3DC8-473C-A227-F7BF488526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B622B19-2346-4B8C-9E87-2568A4A0288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EB18D9-9BB5-428C-AE77-66304E0ACF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A4EE9F-D556-45D1-A31A-F3A36AC169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A82573-2C0B-49B2-B28C-43B99D1997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195000-4B39-47D4-B5F8-27724EEA1C4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1E4BD9-0272-477E-A8B6-A23F86A86B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9B033A3-7F3C-4EF5-86F7-512CC9E352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4A6EDA-A952-443D-BFC4-C8D1BA06BB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C5F27D-65B7-481D-AF84-C4DF989D670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BFBCB3-E045-4963-9795-E074E43AA1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83BCA5-8B5E-4CF1-8346-D8A7B40007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1C4721-8084-4743-A79B-DE8E71E854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EF4C0DC-AC4A-4D9D-B3D7-005ED4B8B48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D554A4-497D-4254-8865-5B732D1D53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E27F1A-8F90-4550-9571-BEBFCAC6D9F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5D1366-12AD-41F7-83D0-84A247B4AF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E947AC-2A5B-47D6-B11C-FC49E0C53C5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EC395A-B34C-4681-966F-5D2EB0F1594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D5D29EC-E488-45B4-A079-96EA772F5A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A181A5-7F05-41D2-857E-E8885CDFFA4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34601C-FE80-4FC5-96E1-0E3D4E507CA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CCD15F-483B-4C16-AB1E-6581DC764E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E315A8-0021-412B-800B-53913C35CA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413678-1917-491D-9424-2531F5A512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306DFB-B80C-455D-9AAB-726F210F31B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191D5C-89C5-45C9-AFC1-4FC627E8D1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30B2B7-BF8E-4CD5-B291-DF8D79F3FE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CFD8D3-5157-45F1-8055-29FD118342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FC3998-40FB-4398-835B-59C2307E2BB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5EDEA9-8282-45C1-8B54-11FC977719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C9E353-F504-4A57-8A7F-C9FCBE2118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BF0640-E6B0-4F08-8F37-81CE9244A96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A95604-5E39-4971-9D79-6D83EA11E7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C955A0A-D3BF-4DAB-8F7C-2743242EC4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164937-62D5-4D73-8757-42B7131806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B533C0-1D62-4167-AB16-B7F4A0FCE1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5EF9C5-1124-4EF7-8A98-984D186572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DD45206-6C88-4E5A-8F10-57D6783FD1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2BEBAB-43EE-426B-8573-EDB809ACA9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490683B-1027-4469-BF4B-FF43886DC8D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0860B8C-271B-4F22-84CD-9911A0AC700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92FEF62-2173-4EB0-8168-D94AFC83203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3BBB97-5A88-49BF-9FA7-73FA14AC6B0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5B3158A-BFEB-44FB-8B42-C9B27CE9C1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AADE6F-AAD8-4371-8A6A-67D46E5A1A8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2B7EF0D-0E86-46A2-AB19-4CD744103F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00E0B51-5547-41A9-88E9-4DA0A60D0D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958EE7B-C163-4EDD-BA38-3BB763380B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F45F1B3-ED63-4466-8433-54CC1C7F99A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A22236-F2BE-44BA-BAAF-CE5DFDB92D0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2A133E3-6B58-4A07-A7E7-80BD6F95CD3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CD2EE76-B424-4549-8DE3-D38D861CB9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76C3A99-94C2-41B6-AEFE-D055C9F2910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60010C63-4946-46BB-B41B-D885281AA42E}"/>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483A760E-5BE4-4F20-AF52-7341295F8676}"/>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A605DF20-DC9A-4D1E-BD15-0F61E10A560A}"/>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695D8D02-A782-4159-8053-E4DE30BA70A3}"/>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F3254548-3B1A-4536-BD7F-20DB065D219F}"/>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B2A6FF3-B3F3-4B07-B8C2-91873F4EA4FA}"/>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F03EF66C-387D-47E4-A2BC-F48FC2E1CAC7}"/>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2B48CCA9-06BA-472B-BE09-BACC990527DF}"/>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9D4761A0-B1E8-499E-8015-9DE47BCFF360}"/>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CCD26EB1-3E47-4476-9FD1-7ED0698B8F08}"/>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E65C8A27-78CE-40D1-B272-99BB9C49CEBA}"/>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D3FAF2-CDB3-4FAC-B47D-4AEC13F158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59915B-E919-4324-AB41-EC796E1D3B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F1DCC0-EB8D-4AC8-83A1-43DA0F7D15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A48626-6736-47C9-8D40-5193A78AE6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A4C5FD9-1D78-4425-8D4D-89FACEC174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a:extLst>
            <a:ext uri="{FF2B5EF4-FFF2-40B4-BE49-F238E27FC236}">
              <a16:creationId xmlns:a16="http://schemas.microsoft.com/office/drawing/2014/main" id="{1A2970BF-E474-4FCA-BFD5-21013C115C9E}"/>
            </a:ext>
          </a:extLst>
        </xdr:cNvPr>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B4F6AE3F-0B89-4673-B7AA-F2643AC4CDED}"/>
            </a:ext>
          </a:extLst>
        </xdr:cNvPr>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DCA33297-2803-4015-9400-593A75C7980C}"/>
            </a:ext>
          </a:extLst>
        </xdr:cNvPr>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a:extLst>
            <a:ext uri="{FF2B5EF4-FFF2-40B4-BE49-F238E27FC236}">
              <a16:creationId xmlns:a16="http://schemas.microsoft.com/office/drawing/2014/main" id="{3C7FFC52-641F-4DFB-8700-FAD0A1262CC4}"/>
            </a:ext>
          </a:extLst>
        </xdr:cNvPr>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583E607D-0998-401E-9BDB-9194DF793404}"/>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1807874D-3A77-4ADF-9346-D9C1FC58C3BC}"/>
            </a:ext>
          </a:extLst>
        </xdr:cNvPr>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9C5133DF-FCE5-419F-82A7-4065F62129A6}"/>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9AE81001-B6E8-4523-8577-E66FA05FA44D}"/>
            </a:ext>
          </a:extLst>
        </xdr:cNvPr>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26B35E6F-0DBF-4979-AC42-5066E4540F90}"/>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F42E776C-ED0F-4D6B-8E3F-314E248FC503}"/>
            </a:ext>
          </a:extLst>
        </xdr:cNvPr>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FDD9248-D1B9-4E6A-852E-6473B5B15B4D}"/>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B2991D-6AA2-43B4-92E7-E90E59D12702}"/>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C67C7836-7990-4BD1-8C58-FFA17F250F40}"/>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D012F5A7-11CD-45BD-BAA4-1B670F4489F1}"/>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7F47C285-F7B5-4FF6-8252-62DCC5545EC5}"/>
            </a:ext>
          </a:extLst>
        </xdr:cNvPr>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51822432-C4E6-4D12-A19D-A479B6EAC10E}"/>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4C8D77D3-2544-4796-A1E4-FBF0124DE6F2}"/>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766157E2-B121-4A51-9DF5-D5A60F0C6951}"/>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CD3D32D-851F-4E2F-AE5E-D98EF2AD6D8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3F012F-7677-421A-9CE3-445DECA958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E9BE1D6-FD8A-4028-956F-B3F39099AA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D178BAD-E916-43EC-9F3C-A59F5C9BFA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290F430-0CF8-414D-8B2E-E94E62B43F7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BA94313-1C2A-4C18-8E4F-EFC9C8E1B7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6CDE345-6593-4A5B-8AA1-912C83E987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42C8C90-B45A-41E8-A05C-356293ACA76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85655C6-6DF0-4ECF-964B-3BBFC8B7AE8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EFCFDF1-E75A-487E-A74E-EBAC442BA8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2B35D898-2599-4D67-B5FA-0B0BC6CC307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58F0C51-E658-40C3-A10B-E21B9C72461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0A13AAC-7638-4C7B-A5BF-4DB312C38CC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3B52787-F534-4123-ACE3-6BC8DAB73CD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D2B8D505-0CF7-4C61-8854-C2FC7CB22DB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E3AE2C9-33E3-44C3-BF15-52150EB7522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084D392-B62E-409B-8A7E-05B89A598DC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AA4F9F9-23CE-4C41-BB2A-65B48C22349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F7CEB9E-96C3-4924-9AFD-E3337DEBF6A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E4C28468-B2AD-4BE7-B25F-DC61B6E17645}"/>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DD2FF846-0B16-4552-943F-15D69E80668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CCBA4BF6-6947-4159-8675-658E1068163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F054CDD-88E4-4265-B962-A8C24D4BE2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EB9EEB9-90C5-43C6-AECC-60F712B3760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BAC3DE5-B326-4577-BAAD-247C2A1DD5D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10673046-F7F2-47BC-AB30-A5C5C633ABC3}"/>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A33D60DC-AD85-45DB-BFE2-2E12E82FFE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159C11A4-C581-43F8-8448-70386E087A4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44B3AD17-4AFB-4139-898D-84B363D704AB}"/>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E3212A2-5DB2-4AD4-B79B-363FE74C3A54}"/>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9B41B62A-07C7-4DA0-A9E2-EC42CBB66863}"/>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881D4643-89AC-4F80-8F0E-23B0E0FE714F}"/>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1965FCE3-2BCD-4987-ADFA-E8C2C7C4DC5E}"/>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6D8ABC54-AADB-4ACB-9F6F-2E16FD450EAB}"/>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31999457-7C63-422F-929A-B4263C972EC6}"/>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7A487F7A-E6FF-406E-810D-51347918A539}"/>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799FF32-3C5E-48F3-810B-7E4FBAD9B7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CE1B937-7C98-4BB9-B93D-DC8D92E520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6D7DBE1-5712-4091-B416-7C89FB2FF3B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0A5A44E-713E-4935-87B8-81B1F1BE31C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9AE394A-02F1-44DB-A87C-9303E068AD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3" name="楕円 132">
          <a:extLst>
            <a:ext uri="{FF2B5EF4-FFF2-40B4-BE49-F238E27FC236}">
              <a16:creationId xmlns:a16="http://schemas.microsoft.com/office/drawing/2014/main" id="{88B96DC0-502A-45C8-9152-4E526B12A390}"/>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4" name="【図書館】&#10;一人当たり面積該当値テキスト">
          <a:extLst>
            <a:ext uri="{FF2B5EF4-FFF2-40B4-BE49-F238E27FC236}">
              <a16:creationId xmlns:a16="http://schemas.microsoft.com/office/drawing/2014/main" id="{E2F42E87-36CF-4DBB-984D-65164DEA9C96}"/>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5" name="楕円 134">
          <a:extLst>
            <a:ext uri="{FF2B5EF4-FFF2-40B4-BE49-F238E27FC236}">
              <a16:creationId xmlns:a16="http://schemas.microsoft.com/office/drawing/2014/main" id="{D0E51DEE-EF31-4791-B627-72289F8F4AB1}"/>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6" name="直線コネクタ 135">
          <a:extLst>
            <a:ext uri="{FF2B5EF4-FFF2-40B4-BE49-F238E27FC236}">
              <a16:creationId xmlns:a16="http://schemas.microsoft.com/office/drawing/2014/main" id="{BE75922E-EB20-4E94-AA9F-B8D2727E773A}"/>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7" name="楕円 136">
          <a:extLst>
            <a:ext uri="{FF2B5EF4-FFF2-40B4-BE49-F238E27FC236}">
              <a16:creationId xmlns:a16="http://schemas.microsoft.com/office/drawing/2014/main" id="{6B334A84-35D8-4299-AA90-1F95E03C1A58}"/>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8" name="直線コネクタ 137">
          <a:extLst>
            <a:ext uri="{FF2B5EF4-FFF2-40B4-BE49-F238E27FC236}">
              <a16:creationId xmlns:a16="http://schemas.microsoft.com/office/drawing/2014/main" id="{EDF0BC11-BE5A-47BC-9595-09A455E4A689}"/>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9" name="楕円 138">
          <a:extLst>
            <a:ext uri="{FF2B5EF4-FFF2-40B4-BE49-F238E27FC236}">
              <a16:creationId xmlns:a16="http://schemas.microsoft.com/office/drawing/2014/main" id="{93B4A95B-CC2A-479B-A72C-12A9C6841825}"/>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40" name="直線コネクタ 139">
          <a:extLst>
            <a:ext uri="{FF2B5EF4-FFF2-40B4-BE49-F238E27FC236}">
              <a16:creationId xmlns:a16="http://schemas.microsoft.com/office/drawing/2014/main" id="{B0EB7332-E372-4B49-8561-B82B3AB229BC}"/>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41" name="楕円 140">
          <a:extLst>
            <a:ext uri="{FF2B5EF4-FFF2-40B4-BE49-F238E27FC236}">
              <a16:creationId xmlns:a16="http://schemas.microsoft.com/office/drawing/2014/main" id="{0BAE39C4-CE64-4C3A-A9ED-4AA12AC6D2EC}"/>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2" name="直線コネクタ 141">
          <a:extLst>
            <a:ext uri="{FF2B5EF4-FFF2-40B4-BE49-F238E27FC236}">
              <a16:creationId xmlns:a16="http://schemas.microsoft.com/office/drawing/2014/main" id="{A535732E-ABEC-4E4D-92A6-030E3D8B5313}"/>
            </a:ext>
          </a:extLst>
        </xdr:cNvPr>
        <xdr:cNvCxnSpPr/>
      </xdr:nvCxnSpPr>
      <xdr:spPr>
        <a:xfrm>
          <a:off x="697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BF852D6E-F39B-4310-9921-1F3D9CF09CB1}"/>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49BCF30E-E636-4C06-A6EE-5400889E6D64}"/>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6C20803B-5FF6-407C-973A-D23311FAB6B8}"/>
            </a:ext>
          </a:extLst>
        </xdr:cNvPr>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C4F91FAE-CF38-4AEE-AD5A-D68927048F6D}"/>
            </a:ext>
          </a:extLst>
        </xdr:cNvPr>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7" name="n_1mainValue【図書館】&#10;一人当たり面積">
          <a:extLst>
            <a:ext uri="{FF2B5EF4-FFF2-40B4-BE49-F238E27FC236}">
              <a16:creationId xmlns:a16="http://schemas.microsoft.com/office/drawing/2014/main" id="{D5D73506-87C0-4E10-BF12-6C4B1BE0614F}"/>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8" name="n_2mainValue【図書館】&#10;一人当たり面積">
          <a:extLst>
            <a:ext uri="{FF2B5EF4-FFF2-40B4-BE49-F238E27FC236}">
              <a16:creationId xmlns:a16="http://schemas.microsoft.com/office/drawing/2014/main" id="{88812EF5-CF05-4B4E-9812-24438345DB19}"/>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9" name="n_3mainValue【図書館】&#10;一人当たり面積">
          <a:extLst>
            <a:ext uri="{FF2B5EF4-FFF2-40B4-BE49-F238E27FC236}">
              <a16:creationId xmlns:a16="http://schemas.microsoft.com/office/drawing/2014/main" id="{2286EC8E-C08D-4294-9533-D43248763FA1}"/>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50" name="n_4mainValue【図書館】&#10;一人当たり面積">
          <a:extLst>
            <a:ext uri="{FF2B5EF4-FFF2-40B4-BE49-F238E27FC236}">
              <a16:creationId xmlns:a16="http://schemas.microsoft.com/office/drawing/2014/main" id="{3CADF2F2-C9AD-4DDC-B295-A63716BEFAD2}"/>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6F6D4ED-516E-4256-99A6-76B3884521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6FDFFA3-BA7B-4BCD-960A-00F4DED5D51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B5451D5-5546-43FE-B68E-3D34815068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48864BB-0054-4E00-B415-1CEF932873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F26C056-5488-438C-9A74-D3C8DD5EC1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2F9CB54-BE99-4D93-924C-7A2D339750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59E03EB-6FF8-4347-8B0D-380BB4EB5F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48E40DE-4663-46F3-A4C6-46F7D24EA4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2434A71-3300-4D03-9689-57120EF8A4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D847AA-6E64-4ECB-8EF3-2E1A181F98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F1BF2F7-8D88-4718-ABB0-795EEAF44E8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E9511515-3AEF-4673-97B2-760AA511A7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A071A25-B633-40D1-AEA7-973B93FDFB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4FBEB9A-342E-498F-BE7F-597B8C4075D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58CECBF3-670A-406D-88C8-8C49AAFD8D7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65CA71E-44B3-4676-AB38-486771825B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F0C2D83-94E3-4140-ACB9-0F6B07F6BBA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24A45C97-84BE-4FF3-B562-55896E149EE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3DBC141-990A-46A0-8BCE-F6D4CE5BDC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5F680F12-A898-4F19-A174-E6BBF2DC5B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CC1406B8-C8E0-4B29-BD80-EBD53932AB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AEC3F50-1E1E-42AE-B188-7D5AECD465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ED84619-CFD0-44EA-890A-32454268B1D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B407B172-AB9D-4D60-9F1C-B2D6F73EA24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EE1EC82-74AE-4D4E-A616-C61397410D97}"/>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55C5D3ED-E16A-4DB2-890B-C25EC4A6603F}"/>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BDB00DDE-7803-4E7E-9E07-B01EBCA2B066}"/>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59F8F09A-EE91-44CA-9C27-8DB2E6CDD01F}"/>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D1C466E7-FAFA-4D74-8840-BDEC89114616}"/>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E3663CC3-A98D-412E-858A-E3658409C608}"/>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5177B898-623B-4C4E-B3DB-E5642644DC78}"/>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C8807942-FF25-43A1-B889-586EB759E6FC}"/>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BB5F11CD-7579-49D3-8C43-36412EC9FE8F}"/>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48F16FC6-4D9C-46ED-AA55-20690A9A37FC}"/>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D4778270-94C5-4C69-A7D3-59176E070D1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2BED60-3583-43D2-A4B9-AD5FD56569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B209010-B7FD-4648-A07D-C912472B66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871F297-B188-4FC4-86BE-917A30714A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D2B7A53-AABE-4AD0-83CF-0FF05F300F7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D6715E5-AE9F-4333-A2C0-3D901DD4895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91" name="楕円 190">
          <a:extLst>
            <a:ext uri="{FF2B5EF4-FFF2-40B4-BE49-F238E27FC236}">
              <a16:creationId xmlns:a16="http://schemas.microsoft.com/office/drawing/2014/main" id="{DE380568-E6DB-46DA-A258-7B3C171E8BEB}"/>
            </a:ext>
          </a:extLst>
        </xdr:cNvPr>
        <xdr:cNvSpPr/>
      </xdr:nvSpPr>
      <xdr:spPr>
        <a:xfrm>
          <a:off x="45847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168292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6312B8B-3008-4CEE-A55A-BFF41B0B1615}"/>
            </a:ext>
          </a:extLst>
        </xdr:cNvPr>
        <xdr:cNvSpPr txBox="1"/>
      </xdr:nvSpPr>
      <xdr:spPr>
        <a:xfrm>
          <a:off x="4673600"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164465</xdr:rowOff>
    </xdr:from>
    <xdr:to>
      <xdr:col>20</xdr:col>
      <xdr:colOff>38100</xdr:colOff>
      <xdr:row>59</xdr:row>
      <xdr:rowOff>94615</xdr:rowOff>
    </xdr:to>
    <xdr:sp macro="" textlink="">
      <xdr:nvSpPr>
        <xdr:cNvPr id="193" name="楕円 192">
          <a:extLst>
            <a:ext uri="{FF2B5EF4-FFF2-40B4-BE49-F238E27FC236}">
              <a16:creationId xmlns:a16="http://schemas.microsoft.com/office/drawing/2014/main" id="{57E94ECB-FBCF-4BEC-AB73-371CB8F0493C}"/>
            </a:ext>
          </a:extLst>
        </xdr:cNvPr>
        <xdr:cNvSpPr/>
      </xdr:nvSpPr>
      <xdr:spPr>
        <a:xfrm>
          <a:off x="3746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24765</xdr:rowOff>
    </xdr:from>
    <xdr:to>
      <xdr:col>24</xdr:col>
      <xdr:colOff>63500</xdr:colOff>
      <xdr:row>59</xdr:row>
      <xdr:rowOff>43815</xdr:rowOff>
    </xdr:to>
    <xdr:cxnSp macro="">
      <xdr:nvCxnSpPr>
        <xdr:cNvPr id="194" name="直線コネクタ 193">
          <a:extLst>
            <a:ext uri="{FF2B5EF4-FFF2-40B4-BE49-F238E27FC236}">
              <a16:creationId xmlns:a16="http://schemas.microsoft.com/office/drawing/2014/main" id="{D44248E4-3726-4726-AE02-372C7EFC4B40}"/>
            </a:ext>
          </a:extLst>
        </xdr:cNvPr>
        <xdr:cNvCxnSpPr/>
      </xdr:nvCxnSpPr>
      <xdr:spPr>
        <a:xfrm flipV="1">
          <a:off x="3797300" y="1014031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95" name="楕円 194">
          <a:extLst>
            <a:ext uri="{FF2B5EF4-FFF2-40B4-BE49-F238E27FC236}">
              <a16:creationId xmlns:a16="http://schemas.microsoft.com/office/drawing/2014/main" id="{0349351E-7121-4EEC-A29D-C1560C35CF21}"/>
            </a:ext>
          </a:extLst>
        </xdr:cNvPr>
        <xdr:cNvSpPr/>
      </xdr:nvSpPr>
      <xdr:spPr>
        <a:xfrm>
          <a:off x="2857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59</xdr:row>
      <xdr:rowOff>43815</xdr:rowOff>
    </xdr:to>
    <xdr:cxnSp macro="">
      <xdr:nvCxnSpPr>
        <xdr:cNvPr id="196" name="直線コネクタ 195">
          <a:extLst>
            <a:ext uri="{FF2B5EF4-FFF2-40B4-BE49-F238E27FC236}">
              <a16:creationId xmlns:a16="http://schemas.microsoft.com/office/drawing/2014/main" id="{ABC7CAA9-36BB-4863-8F96-A5AF1CE95077}"/>
            </a:ext>
          </a:extLst>
        </xdr:cNvPr>
        <xdr:cNvCxnSpPr/>
      </xdr:nvCxnSpPr>
      <xdr:spPr>
        <a:xfrm>
          <a:off x="2908300" y="991171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90170</xdr:rowOff>
    </xdr:from>
    <xdr:to>
      <xdr:col>10</xdr:col>
      <xdr:colOff>165100</xdr:colOff>
      <xdr:row>58</xdr:row>
      <xdr:rowOff>20320</xdr:rowOff>
    </xdr:to>
    <xdr:sp macro="" textlink="">
      <xdr:nvSpPr>
        <xdr:cNvPr id="197" name="楕円 196">
          <a:extLst>
            <a:ext uri="{FF2B5EF4-FFF2-40B4-BE49-F238E27FC236}">
              <a16:creationId xmlns:a16="http://schemas.microsoft.com/office/drawing/2014/main" id="{C8E5ACC9-F159-43C6-8A1F-154746251C40}"/>
            </a:ext>
          </a:extLst>
        </xdr:cNvPr>
        <xdr:cNvSpPr/>
      </xdr:nvSpPr>
      <xdr:spPr>
        <a:xfrm>
          <a:off x="1968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139065</xdr:rowOff>
    </xdr:from>
    <xdr:to>
      <xdr:col>15</xdr:col>
      <xdr:colOff>50800</xdr:colOff>
      <xdr:row>57</xdr:row>
      <xdr:rowOff>140970</xdr:rowOff>
    </xdr:to>
    <xdr:cxnSp macro="">
      <xdr:nvCxnSpPr>
        <xdr:cNvPr id="198" name="直線コネクタ 197">
          <a:extLst>
            <a:ext uri="{FF2B5EF4-FFF2-40B4-BE49-F238E27FC236}">
              <a16:creationId xmlns:a16="http://schemas.microsoft.com/office/drawing/2014/main" id="{6A91593B-A928-49BA-92EA-81E1B9593BCE}"/>
            </a:ext>
          </a:extLst>
        </xdr:cNvPr>
        <xdr:cNvCxnSpPr/>
      </xdr:nvCxnSpPr>
      <xdr:spPr>
        <a:xfrm flipV="1">
          <a:off x="2019300" y="99117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9" name="楕円 198">
          <a:extLst>
            <a:ext uri="{FF2B5EF4-FFF2-40B4-BE49-F238E27FC236}">
              <a16:creationId xmlns:a16="http://schemas.microsoft.com/office/drawing/2014/main" id="{EA28509C-F6C6-4A77-BD65-56B2400D55B8}"/>
            </a:ext>
          </a:extLst>
        </xdr:cNvPr>
        <xdr:cNvSpPr/>
      </xdr:nvSpPr>
      <xdr:spPr>
        <a:xfrm>
          <a:off x="1079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57</xdr:row>
      <xdr:rowOff>140970</xdr:rowOff>
    </xdr:to>
    <xdr:cxnSp macro="">
      <xdr:nvCxnSpPr>
        <xdr:cNvPr id="200" name="直線コネクタ 199">
          <a:extLst>
            <a:ext uri="{FF2B5EF4-FFF2-40B4-BE49-F238E27FC236}">
              <a16:creationId xmlns:a16="http://schemas.microsoft.com/office/drawing/2014/main" id="{0950C94D-2D61-4A53-B2EE-F55CF43FD1E1}"/>
            </a:ext>
          </a:extLst>
        </xdr:cNvPr>
        <xdr:cNvCxnSpPr/>
      </xdr:nvCxnSpPr>
      <xdr:spPr>
        <a:xfrm>
          <a:off x="1130300" y="99117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883F94BA-5781-4478-B541-F383D1B5869F}"/>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9A1C762A-66AC-4634-A925-D8B6EF687CF3}"/>
            </a:ext>
          </a:extLst>
        </xdr:cNvPr>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370DC724-D44E-47E0-BB8A-C46B2FA66B59}"/>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7532498E-5FDD-45F6-AACB-17C78CBBAF84}"/>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111142</xdr:rowOff>
    </xdr:from>
    <xdr:ext cx="405111" cy="259045"/>
    <xdr:sp macro="" textlink="">
      <xdr:nvSpPr>
        <xdr:cNvPr id="205" name="n_1mainValue【体育館・プール】&#10;有形固定資産減価償却率">
          <a:extLst>
            <a:ext uri="{FF2B5EF4-FFF2-40B4-BE49-F238E27FC236}">
              <a16:creationId xmlns:a16="http://schemas.microsoft.com/office/drawing/2014/main" id="{577B7440-6058-45F2-8274-69AE70185A34}"/>
            </a:ext>
          </a:extLst>
        </xdr:cNvPr>
        <xdr:cNvSpPr txBox="1"/>
      </xdr:nvSpPr>
      <xdr:spPr>
        <a:xfrm>
          <a:off x="35820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206" name="n_2mainValue【体育館・プール】&#10;有形固定資産減価償却率">
          <a:extLst>
            <a:ext uri="{FF2B5EF4-FFF2-40B4-BE49-F238E27FC236}">
              <a16:creationId xmlns:a16="http://schemas.microsoft.com/office/drawing/2014/main" id="{EAB67E4B-00E8-4661-972D-7D951F048786}"/>
            </a:ext>
          </a:extLst>
        </xdr:cNvPr>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36847</xdr:rowOff>
    </xdr:from>
    <xdr:ext cx="405111" cy="259045"/>
    <xdr:sp macro="" textlink="">
      <xdr:nvSpPr>
        <xdr:cNvPr id="207" name="n_3mainValue【体育館・プール】&#10;有形固定資産減価償却率">
          <a:extLst>
            <a:ext uri="{FF2B5EF4-FFF2-40B4-BE49-F238E27FC236}">
              <a16:creationId xmlns:a16="http://schemas.microsoft.com/office/drawing/2014/main" id="{70CC3688-DD4B-4792-AF78-C3AA4CB16B89}"/>
            </a:ext>
          </a:extLst>
        </xdr:cNvPr>
        <xdr:cNvSpPr txBox="1"/>
      </xdr:nvSpPr>
      <xdr:spPr>
        <a:xfrm>
          <a:off x="1816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8" name="n_4mainValue【体育館・プール】&#10;有形固定資産減価償却率">
          <a:extLst>
            <a:ext uri="{FF2B5EF4-FFF2-40B4-BE49-F238E27FC236}">
              <a16:creationId xmlns:a16="http://schemas.microsoft.com/office/drawing/2014/main" id="{00FFFEA8-4405-48AA-B207-6BAAEB06DB2C}"/>
            </a:ext>
          </a:extLst>
        </xdr:cNvPr>
        <xdr:cNvSpPr txBox="1"/>
      </xdr:nvSpPr>
      <xdr:spPr>
        <a:xfrm>
          <a:off x="927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B55EC833-888A-463E-A51C-5B6EDEBF72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8B6EA4A3-6B13-422D-A2C3-8C6E114852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27FD7D9-6673-4633-83CE-822FEFEED9C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BEBA838-31EF-4FEB-B46A-1375CB1E23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94DAF15-7ED0-4E12-9284-FFB2B8368F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147A961-448A-4131-90D3-5131088BE4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BB6F7A1-2790-49F5-8596-E0FC505186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A7EE388-603D-498A-9FC9-41FA5E0910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2EBADBB-D764-4CEB-A593-393589FDA9C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A57B5F8-34B9-489F-A438-4CBBBCA549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62D951F-0CB0-4ED2-B994-D1E3F85F9EC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F9D0E0C6-9E5A-4FEE-A73E-4228E17C41F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65BE43B-BB47-4682-AF87-42A60419D6A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F913D1D6-A936-4EBE-B4EA-9AF6939E860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B14FD4-251F-4A21-8D21-EB826F9B0B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F654F00-6B64-42CE-976B-A432C229DE8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9035ACD-4386-4B0D-8730-2332E06B352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19978C9-A484-431A-8E80-CA6D09EC616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FDB688F-9C6C-4BAE-88BD-8FEE58D5CC6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890F73E1-F844-4984-B66E-FFC18DB7AC7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DA326C6-FF18-4ECA-9ED3-20D5A8E44B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5C3C76C-6B1C-4596-BB4C-6B670499DB9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D3561F13-3876-4C67-BDF3-28AA539D17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852FAEF2-8993-4051-83D7-F01F50D3EB46}"/>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DA362A4C-F351-43DC-82FE-C5EDAF65037C}"/>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4D2608CD-3BBC-4353-8E67-A627B586A177}"/>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6A5940EA-72F1-4C0D-8D1E-DA3D16912585}"/>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F8FEEDE4-4994-43C0-AE5F-EE94E9776CA6}"/>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401C731A-387F-4D55-8634-B24DE9E6622F}"/>
            </a:ext>
          </a:extLst>
        </xdr:cNvPr>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3A1ADEA5-9C38-4D70-B281-3E0ACEC43552}"/>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BC95ADE2-27C5-42BA-AB5C-C8E9B7A54595}"/>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CE2F358A-88EA-48C2-B8BD-9FBB84C351C9}"/>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89291BDC-B261-47B3-BB7A-4AEEBFBF8CF8}"/>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94867CF7-EDE1-4343-8C55-F5AB906D19E8}"/>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C1945F0-C85D-47B9-9596-AEBA90C0F9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6EE5EA0-A902-41A1-A659-9DFC4328284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B85B263-BFE2-41C4-9DA6-AF865A1287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0F0F3DC-DD96-4902-B743-017B523BC2B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EC4A424-843D-4DD8-8C12-84C9589EA7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21590</xdr:rowOff>
    </xdr:from>
    <xdr:to>
      <xdr:col>55</xdr:col>
      <xdr:colOff>50800</xdr:colOff>
      <xdr:row>58</xdr:row>
      <xdr:rowOff>123190</xdr:rowOff>
    </xdr:to>
    <xdr:sp macro="" textlink="">
      <xdr:nvSpPr>
        <xdr:cNvPr id="248" name="楕円 247">
          <a:extLst>
            <a:ext uri="{FF2B5EF4-FFF2-40B4-BE49-F238E27FC236}">
              <a16:creationId xmlns:a16="http://schemas.microsoft.com/office/drawing/2014/main" id="{C7166F77-9504-40C6-9D03-1E0CD7D83896}"/>
            </a:ext>
          </a:extLst>
        </xdr:cNvPr>
        <xdr:cNvSpPr/>
      </xdr:nvSpPr>
      <xdr:spPr>
        <a:xfrm>
          <a:off x="10426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44467</xdr:rowOff>
    </xdr:from>
    <xdr:ext cx="469744" cy="259045"/>
    <xdr:sp macro="" textlink="">
      <xdr:nvSpPr>
        <xdr:cNvPr id="249" name="【体育館・プール】&#10;一人当たり面積該当値テキスト">
          <a:extLst>
            <a:ext uri="{FF2B5EF4-FFF2-40B4-BE49-F238E27FC236}">
              <a16:creationId xmlns:a16="http://schemas.microsoft.com/office/drawing/2014/main" id="{8033820C-388E-4FF5-B47C-6C8200EC86CA}"/>
            </a:ext>
          </a:extLst>
        </xdr:cNvPr>
        <xdr:cNvSpPr txBox="1"/>
      </xdr:nvSpPr>
      <xdr:spPr>
        <a:xfrm>
          <a:off x="10515600" y="98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59690</xdr:rowOff>
    </xdr:from>
    <xdr:to>
      <xdr:col>50</xdr:col>
      <xdr:colOff>165100</xdr:colOff>
      <xdr:row>58</xdr:row>
      <xdr:rowOff>161290</xdr:rowOff>
    </xdr:to>
    <xdr:sp macro="" textlink="">
      <xdr:nvSpPr>
        <xdr:cNvPr id="250" name="楕円 249">
          <a:extLst>
            <a:ext uri="{FF2B5EF4-FFF2-40B4-BE49-F238E27FC236}">
              <a16:creationId xmlns:a16="http://schemas.microsoft.com/office/drawing/2014/main" id="{CDAF6B5D-161F-441D-A071-CE49BFF4D531}"/>
            </a:ext>
          </a:extLst>
        </xdr:cNvPr>
        <xdr:cNvSpPr/>
      </xdr:nvSpPr>
      <xdr:spPr>
        <a:xfrm>
          <a:off x="9588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72390</xdr:rowOff>
    </xdr:from>
    <xdr:to>
      <xdr:col>55</xdr:col>
      <xdr:colOff>0</xdr:colOff>
      <xdr:row>58</xdr:row>
      <xdr:rowOff>110490</xdr:rowOff>
    </xdr:to>
    <xdr:cxnSp macro="">
      <xdr:nvCxnSpPr>
        <xdr:cNvPr id="251" name="直線コネクタ 250">
          <a:extLst>
            <a:ext uri="{FF2B5EF4-FFF2-40B4-BE49-F238E27FC236}">
              <a16:creationId xmlns:a16="http://schemas.microsoft.com/office/drawing/2014/main" id="{B38E31EC-4DDD-42B6-AD5B-2AC60F8B5D76}"/>
            </a:ext>
          </a:extLst>
        </xdr:cNvPr>
        <xdr:cNvCxnSpPr/>
      </xdr:nvCxnSpPr>
      <xdr:spPr>
        <a:xfrm flipV="1">
          <a:off x="9639300" y="100164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55880</xdr:rowOff>
    </xdr:from>
    <xdr:to>
      <xdr:col>46</xdr:col>
      <xdr:colOff>38100</xdr:colOff>
      <xdr:row>58</xdr:row>
      <xdr:rowOff>157480</xdr:rowOff>
    </xdr:to>
    <xdr:sp macro="" textlink="">
      <xdr:nvSpPr>
        <xdr:cNvPr id="252" name="楕円 251">
          <a:extLst>
            <a:ext uri="{FF2B5EF4-FFF2-40B4-BE49-F238E27FC236}">
              <a16:creationId xmlns:a16="http://schemas.microsoft.com/office/drawing/2014/main" id="{39AC0BB7-45C9-4272-A19F-FB7D103E8FC2}"/>
            </a:ext>
          </a:extLst>
        </xdr:cNvPr>
        <xdr:cNvSpPr/>
      </xdr:nvSpPr>
      <xdr:spPr>
        <a:xfrm>
          <a:off x="869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106680</xdr:rowOff>
    </xdr:from>
    <xdr:to>
      <xdr:col>50</xdr:col>
      <xdr:colOff>114300</xdr:colOff>
      <xdr:row>58</xdr:row>
      <xdr:rowOff>110490</xdr:rowOff>
    </xdr:to>
    <xdr:cxnSp macro="">
      <xdr:nvCxnSpPr>
        <xdr:cNvPr id="253" name="直線コネクタ 252">
          <a:extLst>
            <a:ext uri="{FF2B5EF4-FFF2-40B4-BE49-F238E27FC236}">
              <a16:creationId xmlns:a16="http://schemas.microsoft.com/office/drawing/2014/main" id="{8EA8608A-5434-447B-B7DC-EC1A9F940ABE}"/>
            </a:ext>
          </a:extLst>
        </xdr:cNvPr>
        <xdr:cNvCxnSpPr/>
      </xdr:nvCxnSpPr>
      <xdr:spPr>
        <a:xfrm>
          <a:off x="8750300" y="10050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71120</xdr:rowOff>
    </xdr:from>
    <xdr:to>
      <xdr:col>41</xdr:col>
      <xdr:colOff>101600</xdr:colOff>
      <xdr:row>59</xdr:row>
      <xdr:rowOff>1270</xdr:rowOff>
    </xdr:to>
    <xdr:sp macro="" textlink="">
      <xdr:nvSpPr>
        <xdr:cNvPr id="254" name="楕円 253">
          <a:extLst>
            <a:ext uri="{FF2B5EF4-FFF2-40B4-BE49-F238E27FC236}">
              <a16:creationId xmlns:a16="http://schemas.microsoft.com/office/drawing/2014/main" id="{4DF9572A-37FF-4744-B9BC-C6BD996794DC}"/>
            </a:ext>
          </a:extLst>
        </xdr:cNvPr>
        <xdr:cNvSpPr/>
      </xdr:nvSpPr>
      <xdr:spPr>
        <a:xfrm>
          <a:off x="781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106680</xdr:rowOff>
    </xdr:from>
    <xdr:to>
      <xdr:col>45</xdr:col>
      <xdr:colOff>177800</xdr:colOff>
      <xdr:row>58</xdr:row>
      <xdr:rowOff>121920</xdr:rowOff>
    </xdr:to>
    <xdr:cxnSp macro="">
      <xdr:nvCxnSpPr>
        <xdr:cNvPr id="255" name="直線コネクタ 254">
          <a:extLst>
            <a:ext uri="{FF2B5EF4-FFF2-40B4-BE49-F238E27FC236}">
              <a16:creationId xmlns:a16="http://schemas.microsoft.com/office/drawing/2014/main" id="{89FE7AEB-8F56-4E23-AEEF-C2C594218251}"/>
            </a:ext>
          </a:extLst>
        </xdr:cNvPr>
        <xdr:cNvCxnSpPr/>
      </xdr:nvCxnSpPr>
      <xdr:spPr>
        <a:xfrm flipV="1">
          <a:off x="7861300" y="1005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86360</xdr:rowOff>
    </xdr:from>
    <xdr:to>
      <xdr:col>36</xdr:col>
      <xdr:colOff>165100</xdr:colOff>
      <xdr:row>59</xdr:row>
      <xdr:rowOff>16510</xdr:rowOff>
    </xdr:to>
    <xdr:sp macro="" textlink="">
      <xdr:nvSpPr>
        <xdr:cNvPr id="256" name="楕円 255">
          <a:extLst>
            <a:ext uri="{FF2B5EF4-FFF2-40B4-BE49-F238E27FC236}">
              <a16:creationId xmlns:a16="http://schemas.microsoft.com/office/drawing/2014/main" id="{A0066BA5-39A2-43DA-B321-049EF3EE3A80}"/>
            </a:ext>
          </a:extLst>
        </xdr:cNvPr>
        <xdr:cNvSpPr/>
      </xdr:nvSpPr>
      <xdr:spPr>
        <a:xfrm>
          <a:off x="692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121920</xdr:rowOff>
    </xdr:from>
    <xdr:to>
      <xdr:col>41</xdr:col>
      <xdr:colOff>50800</xdr:colOff>
      <xdr:row>58</xdr:row>
      <xdr:rowOff>137160</xdr:rowOff>
    </xdr:to>
    <xdr:cxnSp macro="">
      <xdr:nvCxnSpPr>
        <xdr:cNvPr id="257" name="直線コネクタ 256">
          <a:extLst>
            <a:ext uri="{FF2B5EF4-FFF2-40B4-BE49-F238E27FC236}">
              <a16:creationId xmlns:a16="http://schemas.microsoft.com/office/drawing/2014/main" id="{52AFED2A-8E9F-4201-A1BE-B27D8AB38C99}"/>
            </a:ext>
          </a:extLst>
        </xdr:cNvPr>
        <xdr:cNvCxnSpPr/>
      </xdr:nvCxnSpPr>
      <xdr:spPr>
        <a:xfrm flipV="1">
          <a:off x="6972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9083471B-88ED-4C24-8C0D-9600BC20E93A}"/>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A27EA14E-B292-404D-97B3-C86F4DF192EE}"/>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F584276C-AA3C-4BCC-9525-9D9C6F4EF15A}"/>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BFF44CA6-CBDC-476C-95F0-5EE86E869157}"/>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6367</xdr:rowOff>
    </xdr:from>
    <xdr:ext cx="469744" cy="259045"/>
    <xdr:sp macro="" textlink="">
      <xdr:nvSpPr>
        <xdr:cNvPr id="262" name="n_1mainValue【体育館・プール】&#10;一人当たり面積">
          <a:extLst>
            <a:ext uri="{FF2B5EF4-FFF2-40B4-BE49-F238E27FC236}">
              <a16:creationId xmlns:a16="http://schemas.microsoft.com/office/drawing/2014/main" id="{F667ABBC-E663-46C7-9B82-8D50F14957A6}"/>
            </a:ext>
          </a:extLst>
        </xdr:cNvPr>
        <xdr:cNvSpPr txBox="1"/>
      </xdr:nvSpPr>
      <xdr:spPr>
        <a:xfrm>
          <a:off x="9391727" y="97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2557</xdr:rowOff>
    </xdr:from>
    <xdr:ext cx="469744" cy="259045"/>
    <xdr:sp macro="" textlink="">
      <xdr:nvSpPr>
        <xdr:cNvPr id="263" name="n_2mainValue【体育館・プール】&#10;一人当たり面積">
          <a:extLst>
            <a:ext uri="{FF2B5EF4-FFF2-40B4-BE49-F238E27FC236}">
              <a16:creationId xmlns:a16="http://schemas.microsoft.com/office/drawing/2014/main" id="{46CAF145-72D9-4015-948E-2688F5F28543}"/>
            </a:ext>
          </a:extLst>
        </xdr:cNvPr>
        <xdr:cNvSpPr txBox="1"/>
      </xdr:nvSpPr>
      <xdr:spPr>
        <a:xfrm>
          <a:off x="8515427" y="97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17797</xdr:rowOff>
    </xdr:from>
    <xdr:ext cx="469744" cy="259045"/>
    <xdr:sp macro="" textlink="">
      <xdr:nvSpPr>
        <xdr:cNvPr id="264" name="n_3mainValue【体育館・プール】&#10;一人当たり面積">
          <a:extLst>
            <a:ext uri="{FF2B5EF4-FFF2-40B4-BE49-F238E27FC236}">
              <a16:creationId xmlns:a16="http://schemas.microsoft.com/office/drawing/2014/main" id="{5817F4B0-AD97-4BD4-8800-A6E221E9B807}"/>
            </a:ext>
          </a:extLst>
        </xdr:cNvPr>
        <xdr:cNvSpPr txBox="1"/>
      </xdr:nvSpPr>
      <xdr:spPr>
        <a:xfrm>
          <a:off x="76264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33037</xdr:rowOff>
    </xdr:from>
    <xdr:ext cx="469744" cy="259045"/>
    <xdr:sp macro="" textlink="">
      <xdr:nvSpPr>
        <xdr:cNvPr id="265" name="n_4mainValue【体育館・プール】&#10;一人当たり面積">
          <a:extLst>
            <a:ext uri="{FF2B5EF4-FFF2-40B4-BE49-F238E27FC236}">
              <a16:creationId xmlns:a16="http://schemas.microsoft.com/office/drawing/2014/main" id="{1AD74533-AB48-4506-B55F-26261921F64B}"/>
            </a:ext>
          </a:extLst>
        </xdr:cNvPr>
        <xdr:cNvSpPr txBox="1"/>
      </xdr:nvSpPr>
      <xdr:spPr>
        <a:xfrm>
          <a:off x="6737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2633C62-1F4A-42A3-8C70-F2EA4F80CEB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0D937CD-8664-4167-A4BA-C38CA8F5F3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A8FA04E-44C7-40B4-B06E-C27390E911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0DB8DFF-693A-4EF6-ADA1-1DB0B1F0F6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C699CF8-14AA-4C41-800E-91D011A517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0A04657-E946-4F37-8AEE-1145C54719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A4EEFAA-FB3B-49E1-810D-854FB579AC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809C920-624D-4BEB-8C9F-C39927617C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A2FD50B-388E-41A2-9414-F1C8139DAC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6011D43-C427-4C1E-979A-075CA4532E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5359A72-276F-434B-B1E6-78D0D16867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F347096-6C9E-44FA-AA6D-727DE2BFC91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34CC22A0-E662-4BF4-A364-C14AA2A1414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1B9471F3-715A-436A-B61C-2A027BF68B3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F4B5B84B-8B1D-4FE2-A218-A06D338C2E0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5F8E0D87-9746-4C87-BF14-227EBD4E0ED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480C5408-3AE2-4C28-A2C4-80D2B0B5E34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2B9D8DB1-4360-4225-9AD2-096088EEFAB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5D847C36-B66E-4762-95E7-55DC475B1A8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C957F60-4BB8-4270-B623-5E457995BC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9DD21220-1EAC-4AE2-BD95-005B3DAA227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27856F5-D065-4B12-9110-63089607E4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14BDA350-5E7E-47AB-9422-C5E8B5AC58DD}"/>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C974964-6372-43F0-97E0-B5B1EBF6EBEE}"/>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AA404249-0D43-4B0D-80E9-02DD1C02B3D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92924C9-A8F9-46FC-9734-C1499FB0BD36}"/>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E46365BA-5D7B-4989-9214-E1DC674E7477}"/>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84FEDD0D-29B4-45E4-AEDF-6E982FB6ABF9}"/>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A844574F-5F73-45E5-A9B8-9744CF44EBF1}"/>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2D6E536D-AB0C-4E01-B2D6-CC403A1CEF86}"/>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278BFFC1-9EDC-44A4-8B54-F30914F22BC1}"/>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05DCC281-DA7F-4F4E-95B8-4838D5CD7E6B}"/>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0A0757CD-43CA-4741-9C33-ECE747AEC17D}"/>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E776C4B-571B-4A4E-AEBA-6F80182A840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5390BCF-C8AC-4AF9-8F26-ACF4403872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C9C783-7397-483D-98B1-72ECD0B8F99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FB5EE7D-EE1A-4376-85FD-56DC3688E9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72BDC98-C9F3-450F-B6AB-C100E785ED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17018</xdr:rowOff>
    </xdr:from>
    <xdr:to>
      <xdr:col>24</xdr:col>
      <xdr:colOff>114300</xdr:colOff>
      <xdr:row>81</xdr:row>
      <xdr:rowOff>118618</xdr:rowOff>
    </xdr:to>
    <xdr:sp macro="" textlink="">
      <xdr:nvSpPr>
        <xdr:cNvPr id="304" name="楕円 303">
          <a:extLst>
            <a:ext uri="{FF2B5EF4-FFF2-40B4-BE49-F238E27FC236}">
              <a16:creationId xmlns:a16="http://schemas.microsoft.com/office/drawing/2014/main" id="{535C2808-502E-4CFD-950F-0D01F76156DE}"/>
            </a:ext>
          </a:extLst>
        </xdr:cNvPr>
        <xdr:cNvSpPr/>
      </xdr:nvSpPr>
      <xdr:spPr>
        <a:xfrm>
          <a:off x="45847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166895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8A37FEA-EC88-4D1A-8531-063632021FFA}"/>
            </a:ext>
          </a:extLst>
        </xdr:cNvPr>
        <xdr:cNvSpPr txBox="1"/>
      </xdr:nvSpPr>
      <xdr:spPr>
        <a:xfrm>
          <a:off x="4673600"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165608</xdr:rowOff>
    </xdr:from>
    <xdr:to>
      <xdr:col>20</xdr:col>
      <xdr:colOff>38100</xdr:colOff>
      <xdr:row>81</xdr:row>
      <xdr:rowOff>95758</xdr:rowOff>
    </xdr:to>
    <xdr:sp macro="" textlink="">
      <xdr:nvSpPr>
        <xdr:cNvPr id="306" name="楕円 305">
          <a:extLst>
            <a:ext uri="{FF2B5EF4-FFF2-40B4-BE49-F238E27FC236}">
              <a16:creationId xmlns:a16="http://schemas.microsoft.com/office/drawing/2014/main" id="{8007EA20-1F77-40E6-9DA2-9D9A0F81BDE5}"/>
            </a:ext>
          </a:extLst>
        </xdr:cNvPr>
        <xdr:cNvSpPr/>
      </xdr:nvSpPr>
      <xdr:spPr>
        <a:xfrm>
          <a:off x="3746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44958</xdr:rowOff>
    </xdr:from>
    <xdr:to>
      <xdr:col>24</xdr:col>
      <xdr:colOff>63500</xdr:colOff>
      <xdr:row>81</xdr:row>
      <xdr:rowOff>67818</xdr:rowOff>
    </xdr:to>
    <xdr:cxnSp macro="">
      <xdr:nvCxnSpPr>
        <xdr:cNvPr id="307" name="直線コネクタ 306">
          <a:extLst>
            <a:ext uri="{FF2B5EF4-FFF2-40B4-BE49-F238E27FC236}">
              <a16:creationId xmlns:a16="http://schemas.microsoft.com/office/drawing/2014/main" id="{F765B35B-1D69-40AF-AB39-59A97421FF13}"/>
            </a:ext>
          </a:extLst>
        </xdr:cNvPr>
        <xdr:cNvCxnSpPr/>
      </xdr:nvCxnSpPr>
      <xdr:spPr>
        <a:xfrm>
          <a:off x="3797300" y="139324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71882</xdr:rowOff>
    </xdr:from>
    <xdr:to>
      <xdr:col>15</xdr:col>
      <xdr:colOff>101600</xdr:colOff>
      <xdr:row>81</xdr:row>
      <xdr:rowOff>2032</xdr:rowOff>
    </xdr:to>
    <xdr:sp macro="" textlink="">
      <xdr:nvSpPr>
        <xdr:cNvPr id="308" name="楕円 307">
          <a:extLst>
            <a:ext uri="{FF2B5EF4-FFF2-40B4-BE49-F238E27FC236}">
              <a16:creationId xmlns:a16="http://schemas.microsoft.com/office/drawing/2014/main" id="{4CA7CD7D-8BAA-457E-9B88-0687FD16F4A8}"/>
            </a:ext>
          </a:extLst>
        </xdr:cNvPr>
        <xdr:cNvSpPr/>
      </xdr:nvSpPr>
      <xdr:spPr>
        <a:xfrm>
          <a:off x="2857500" y="137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122682</xdr:rowOff>
    </xdr:from>
    <xdr:to>
      <xdr:col>19</xdr:col>
      <xdr:colOff>177800</xdr:colOff>
      <xdr:row>81</xdr:row>
      <xdr:rowOff>44958</xdr:rowOff>
    </xdr:to>
    <xdr:cxnSp macro="">
      <xdr:nvCxnSpPr>
        <xdr:cNvPr id="309" name="直線コネクタ 308">
          <a:extLst>
            <a:ext uri="{FF2B5EF4-FFF2-40B4-BE49-F238E27FC236}">
              <a16:creationId xmlns:a16="http://schemas.microsoft.com/office/drawing/2014/main" id="{E7E87B1F-623E-4208-ACB7-B8A932B148BF}"/>
            </a:ext>
          </a:extLst>
        </xdr:cNvPr>
        <xdr:cNvCxnSpPr/>
      </xdr:nvCxnSpPr>
      <xdr:spPr>
        <a:xfrm>
          <a:off x="2908300" y="1383868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126746</xdr:rowOff>
    </xdr:from>
    <xdr:to>
      <xdr:col>10</xdr:col>
      <xdr:colOff>165100</xdr:colOff>
      <xdr:row>81</xdr:row>
      <xdr:rowOff>56896</xdr:rowOff>
    </xdr:to>
    <xdr:sp macro="" textlink="">
      <xdr:nvSpPr>
        <xdr:cNvPr id="310" name="楕円 309">
          <a:extLst>
            <a:ext uri="{FF2B5EF4-FFF2-40B4-BE49-F238E27FC236}">
              <a16:creationId xmlns:a16="http://schemas.microsoft.com/office/drawing/2014/main" id="{00615CA9-45B3-4647-B576-C62691AAEAEB}"/>
            </a:ext>
          </a:extLst>
        </xdr:cNvPr>
        <xdr:cNvSpPr/>
      </xdr:nvSpPr>
      <xdr:spPr>
        <a:xfrm>
          <a:off x="1968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122682</xdr:rowOff>
    </xdr:from>
    <xdr:to>
      <xdr:col>15</xdr:col>
      <xdr:colOff>50800</xdr:colOff>
      <xdr:row>81</xdr:row>
      <xdr:rowOff>6096</xdr:rowOff>
    </xdr:to>
    <xdr:cxnSp macro="">
      <xdr:nvCxnSpPr>
        <xdr:cNvPr id="311" name="直線コネクタ 310">
          <a:extLst>
            <a:ext uri="{FF2B5EF4-FFF2-40B4-BE49-F238E27FC236}">
              <a16:creationId xmlns:a16="http://schemas.microsoft.com/office/drawing/2014/main" id="{F1A0C5D9-8EE9-4E6C-AEBA-B49B4406742D}"/>
            </a:ext>
          </a:extLst>
        </xdr:cNvPr>
        <xdr:cNvCxnSpPr/>
      </xdr:nvCxnSpPr>
      <xdr:spPr>
        <a:xfrm flipV="1">
          <a:off x="2019300" y="138386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97028</xdr:rowOff>
    </xdr:from>
    <xdr:to>
      <xdr:col>6</xdr:col>
      <xdr:colOff>38100</xdr:colOff>
      <xdr:row>85</xdr:row>
      <xdr:rowOff>27178</xdr:rowOff>
    </xdr:to>
    <xdr:sp macro="" textlink="">
      <xdr:nvSpPr>
        <xdr:cNvPr id="312" name="楕円 311">
          <a:extLst>
            <a:ext uri="{FF2B5EF4-FFF2-40B4-BE49-F238E27FC236}">
              <a16:creationId xmlns:a16="http://schemas.microsoft.com/office/drawing/2014/main" id="{DADAD8A6-3262-468B-A2D2-0D52C65209C1}"/>
            </a:ext>
          </a:extLst>
        </xdr:cNvPr>
        <xdr:cNvSpPr/>
      </xdr:nvSpPr>
      <xdr:spPr>
        <a:xfrm>
          <a:off x="107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xdr:rowOff>
    </xdr:from>
    <xdr:to>
      <xdr:col>10</xdr:col>
      <xdr:colOff>114300</xdr:colOff>
      <xdr:row>84</xdr:row>
      <xdr:rowOff>147828</xdr:rowOff>
    </xdr:to>
    <xdr:cxnSp macro="">
      <xdr:nvCxnSpPr>
        <xdr:cNvPr id="313" name="直線コネクタ 312">
          <a:extLst>
            <a:ext uri="{FF2B5EF4-FFF2-40B4-BE49-F238E27FC236}">
              <a16:creationId xmlns:a16="http://schemas.microsoft.com/office/drawing/2014/main" id="{FFC7DDBC-1B94-4515-9D03-05DE13302CC3}"/>
            </a:ext>
          </a:extLst>
        </xdr:cNvPr>
        <xdr:cNvCxnSpPr/>
      </xdr:nvCxnSpPr>
      <xdr:spPr>
        <a:xfrm flipV="1">
          <a:off x="1130300" y="13893546"/>
          <a:ext cx="889000" cy="65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38B5FA37-4966-4545-A396-49A27D6A551D}"/>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E018000F-09A7-4F6C-937F-01A1E7CF3F42}"/>
            </a:ext>
          </a:extLst>
        </xdr:cNvPr>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23FD31BA-5503-4D4F-9273-F7038D2B3347}"/>
            </a:ext>
          </a:extLst>
        </xdr:cNvPr>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6AA42F1F-1237-43BA-968B-15612CBD2C85}"/>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86885</xdr:rowOff>
    </xdr:from>
    <xdr:ext cx="405111" cy="259045"/>
    <xdr:sp macro="" textlink="">
      <xdr:nvSpPr>
        <xdr:cNvPr id="318" name="n_1mainValue【福祉施設】&#10;有形固定資産減価償却率">
          <a:extLst>
            <a:ext uri="{FF2B5EF4-FFF2-40B4-BE49-F238E27FC236}">
              <a16:creationId xmlns:a16="http://schemas.microsoft.com/office/drawing/2014/main" id="{8C8CAA37-2BDB-42AB-90BC-2B8551EBC6F2}"/>
            </a:ext>
          </a:extLst>
        </xdr:cNvPr>
        <xdr:cNvSpPr txBox="1"/>
      </xdr:nvSpPr>
      <xdr:spPr>
        <a:xfrm>
          <a:off x="3582044" y="1397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9" name="n_2mainValue【福祉施設】&#10;有形固定資産減価償却率">
          <a:extLst>
            <a:ext uri="{FF2B5EF4-FFF2-40B4-BE49-F238E27FC236}">
              <a16:creationId xmlns:a16="http://schemas.microsoft.com/office/drawing/2014/main" id="{870A81D1-67D5-44BA-876B-E7312948F4B6}"/>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48023</xdr:rowOff>
    </xdr:from>
    <xdr:ext cx="405111" cy="259045"/>
    <xdr:sp macro="" textlink="">
      <xdr:nvSpPr>
        <xdr:cNvPr id="320" name="n_3mainValue【福祉施設】&#10;有形固定資産減価償却率">
          <a:extLst>
            <a:ext uri="{FF2B5EF4-FFF2-40B4-BE49-F238E27FC236}">
              <a16:creationId xmlns:a16="http://schemas.microsoft.com/office/drawing/2014/main" id="{8AEDB55E-C7F9-4E8D-95F3-3D0AC4CF72BB}"/>
            </a:ext>
          </a:extLst>
        </xdr:cNvPr>
        <xdr:cNvSpPr txBox="1"/>
      </xdr:nvSpPr>
      <xdr:spPr>
        <a:xfrm>
          <a:off x="1816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18305</xdr:rowOff>
    </xdr:from>
    <xdr:ext cx="405111" cy="259045"/>
    <xdr:sp macro="" textlink="">
      <xdr:nvSpPr>
        <xdr:cNvPr id="321" name="n_4mainValue【福祉施設】&#10;有形固定資産減価償却率">
          <a:extLst>
            <a:ext uri="{FF2B5EF4-FFF2-40B4-BE49-F238E27FC236}">
              <a16:creationId xmlns:a16="http://schemas.microsoft.com/office/drawing/2014/main" id="{4251D4D2-4E44-4528-BE1E-69A5B5EF3341}"/>
            </a:ext>
          </a:extLst>
        </xdr:cNvPr>
        <xdr:cNvSpPr txBox="1"/>
      </xdr:nvSpPr>
      <xdr:spPr>
        <a:xfrm>
          <a:off x="927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CDF1E88-D6A2-4297-8802-B01DD48470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B0205D2-20A7-4B33-80CC-AEFF958632B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06FC2EC-B47F-4EC1-AB14-DC096FE94B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330E0E5-611B-4CB3-A715-D4C9246ACC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9BCFD1C-171C-41E0-9098-288A713B0F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8B08FEF-BAFD-4DBF-A9EE-F57F6C9E44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E13E6EB-57A9-4E48-95B7-AE46557A28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84AEE4D-E8CD-41F0-9A1B-C8DF723077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5DDC697-EDFE-437D-8932-3EAC766FD5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A48C9E4-D3B4-4F1A-9D77-2F87898394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A914663F-2581-4B70-B804-BF2C23BB75B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722ADF8B-B290-4F28-BACD-4C0471561F8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196BADF3-5842-416E-AA6A-1629C44204C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3661DB2-38E7-424D-804C-3A5962647AA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4A6F658-D3B2-4FE5-ACCD-1DB9A75641C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67BAFB96-D7CE-4FB9-8A28-A347FB703E7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E271AA3-6727-48DD-810B-99E7FA78C71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10038740-6060-4A90-88E0-B4F96792D76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4061299-EA5B-478C-ABDB-16D4E47388C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6E855348-2608-497F-99B7-505C5DC6F90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3ED0C4A-DC75-49BC-831C-BFF9A9FDF42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B055316-9A5C-4469-AD40-D0BAAA4B481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683D720-CD63-48C5-9685-0C7976DA8AB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D1409DB8-762F-4AE2-8455-7071E99A185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A193FC0D-6758-4D4C-9988-8BE367F3899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8AAD54C3-49DB-4416-AA5C-B3CC90A9BA66}"/>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2E242A83-40B3-4496-8A64-1B8F1FFA8543}"/>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7968ED43-1FF5-49C6-BD21-1C601F348F03}"/>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DD71DB60-BA93-40C3-A626-76E3427C4123}"/>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4B13DF94-FF2A-42E0-8A84-2D425010138F}"/>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A7D754E2-087B-4EE0-8336-D32CE2F64963}"/>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E2C6B425-F3F2-47BE-A070-B2933D67E28B}"/>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80B2DBC2-4742-4340-8BBE-FB6A5D1C36F2}"/>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170760AE-2C62-4EDE-86DC-335CBA7295C8}"/>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ED38B575-5D15-4169-902A-A2736CBBB698}"/>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4E0CC33F-98E2-41D3-9F35-253E4D9A08F9}"/>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E4F211C-40DF-447C-B418-3AFE21B789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F7E33EF-3A2D-47A5-9457-4ED037A7DFC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9A6EEF2-7471-4698-B76C-5094A6AC38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D1DDC96-B59C-4FD0-955B-B041B0EBE2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317A8E4-9FCA-471E-91D4-FFC5663E6F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164193</xdr:rowOff>
    </xdr:from>
    <xdr:to>
      <xdr:col>55</xdr:col>
      <xdr:colOff>50800</xdr:colOff>
      <xdr:row>84</xdr:row>
      <xdr:rowOff>94343</xdr:rowOff>
    </xdr:to>
    <xdr:sp macro="" textlink="">
      <xdr:nvSpPr>
        <xdr:cNvPr id="363" name="楕円 362">
          <a:extLst>
            <a:ext uri="{FF2B5EF4-FFF2-40B4-BE49-F238E27FC236}">
              <a16:creationId xmlns:a16="http://schemas.microsoft.com/office/drawing/2014/main" id="{35B8B1AA-25A1-4ABE-A485-E928999A85D9}"/>
            </a:ext>
          </a:extLst>
        </xdr:cNvPr>
        <xdr:cNvSpPr/>
      </xdr:nvSpPr>
      <xdr:spPr>
        <a:xfrm>
          <a:off x="10426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142620</xdr:rowOff>
    </xdr:from>
    <xdr:ext cx="469744" cy="259045"/>
    <xdr:sp macro="" textlink="">
      <xdr:nvSpPr>
        <xdr:cNvPr id="364" name="【福祉施設】&#10;一人当たり面積該当値テキスト">
          <a:extLst>
            <a:ext uri="{FF2B5EF4-FFF2-40B4-BE49-F238E27FC236}">
              <a16:creationId xmlns:a16="http://schemas.microsoft.com/office/drawing/2014/main" id="{4BD76A7C-8E38-4902-964F-34AF8A74650D}"/>
            </a:ext>
          </a:extLst>
        </xdr:cNvPr>
        <xdr:cNvSpPr txBox="1"/>
      </xdr:nvSpPr>
      <xdr:spPr>
        <a:xfrm>
          <a:off x="10515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3629</xdr:rowOff>
    </xdr:from>
    <xdr:to>
      <xdr:col>50</xdr:col>
      <xdr:colOff>165100</xdr:colOff>
      <xdr:row>84</xdr:row>
      <xdr:rowOff>105229</xdr:rowOff>
    </xdr:to>
    <xdr:sp macro="" textlink="">
      <xdr:nvSpPr>
        <xdr:cNvPr id="365" name="楕円 364">
          <a:extLst>
            <a:ext uri="{FF2B5EF4-FFF2-40B4-BE49-F238E27FC236}">
              <a16:creationId xmlns:a16="http://schemas.microsoft.com/office/drawing/2014/main" id="{97054E00-6DB1-481C-9C62-576970BF7883}"/>
            </a:ext>
          </a:extLst>
        </xdr:cNvPr>
        <xdr:cNvSpPr/>
      </xdr:nvSpPr>
      <xdr:spPr>
        <a:xfrm>
          <a:off x="9588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43543</xdr:rowOff>
    </xdr:from>
    <xdr:to>
      <xdr:col>55</xdr:col>
      <xdr:colOff>0</xdr:colOff>
      <xdr:row>84</xdr:row>
      <xdr:rowOff>54429</xdr:rowOff>
    </xdr:to>
    <xdr:cxnSp macro="">
      <xdr:nvCxnSpPr>
        <xdr:cNvPr id="366" name="直線コネクタ 365">
          <a:extLst>
            <a:ext uri="{FF2B5EF4-FFF2-40B4-BE49-F238E27FC236}">
              <a16:creationId xmlns:a16="http://schemas.microsoft.com/office/drawing/2014/main" id="{B20D20B2-7A30-422D-8637-BD2677CA5F72}"/>
            </a:ext>
          </a:extLst>
        </xdr:cNvPr>
        <xdr:cNvCxnSpPr/>
      </xdr:nvCxnSpPr>
      <xdr:spPr>
        <a:xfrm flipV="1">
          <a:off x="9639300" y="144453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90714</xdr:rowOff>
    </xdr:from>
    <xdr:to>
      <xdr:col>46</xdr:col>
      <xdr:colOff>38100</xdr:colOff>
      <xdr:row>85</xdr:row>
      <xdr:rowOff>20864</xdr:rowOff>
    </xdr:to>
    <xdr:sp macro="" textlink="">
      <xdr:nvSpPr>
        <xdr:cNvPr id="367" name="楕円 366">
          <a:extLst>
            <a:ext uri="{FF2B5EF4-FFF2-40B4-BE49-F238E27FC236}">
              <a16:creationId xmlns:a16="http://schemas.microsoft.com/office/drawing/2014/main" id="{619606ED-A170-4BCB-A528-5809A393F5E0}"/>
            </a:ext>
          </a:extLst>
        </xdr:cNvPr>
        <xdr:cNvSpPr/>
      </xdr:nvSpPr>
      <xdr:spPr>
        <a:xfrm>
          <a:off x="8699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54429</xdr:rowOff>
    </xdr:from>
    <xdr:to>
      <xdr:col>50</xdr:col>
      <xdr:colOff>114300</xdr:colOff>
      <xdr:row>84</xdr:row>
      <xdr:rowOff>141514</xdr:rowOff>
    </xdr:to>
    <xdr:cxnSp macro="">
      <xdr:nvCxnSpPr>
        <xdr:cNvPr id="368" name="直線コネクタ 367">
          <a:extLst>
            <a:ext uri="{FF2B5EF4-FFF2-40B4-BE49-F238E27FC236}">
              <a16:creationId xmlns:a16="http://schemas.microsoft.com/office/drawing/2014/main" id="{40E0E2D6-3B2F-48ED-8E54-579D7066D80D}"/>
            </a:ext>
          </a:extLst>
        </xdr:cNvPr>
        <xdr:cNvCxnSpPr/>
      </xdr:nvCxnSpPr>
      <xdr:spPr>
        <a:xfrm flipV="1">
          <a:off x="8750300" y="144562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142421</xdr:rowOff>
    </xdr:from>
    <xdr:to>
      <xdr:col>41</xdr:col>
      <xdr:colOff>101600</xdr:colOff>
      <xdr:row>84</xdr:row>
      <xdr:rowOff>72571</xdr:rowOff>
    </xdr:to>
    <xdr:sp macro="" textlink="">
      <xdr:nvSpPr>
        <xdr:cNvPr id="369" name="楕円 368">
          <a:extLst>
            <a:ext uri="{FF2B5EF4-FFF2-40B4-BE49-F238E27FC236}">
              <a16:creationId xmlns:a16="http://schemas.microsoft.com/office/drawing/2014/main" id="{25BAA1CE-2B2D-4CF4-BD11-C469F0933854}"/>
            </a:ext>
          </a:extLst>
        </xdr:cNvPr>
        <xdr:cNvSpPr/>
      </xdr:nvSpPr>
      <xdr:spPr>
        <a:xfrm>
          <a:off x="7810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21771</xdr:rowOff>
    </xdr:from>
    <xdr:to>
      <xdr:col>45</xdr:col>
      <xdr:colOff>177800</xdr:colOff>
      <xdr:row>84</xdr:row>
      <xdr:rowOff>141514</xdr:rowOff>
    </xdr:to>
    <xdr:cxnSp macro="">
      <xdr:nvCxnSpPr>
        <xdr:cNvPr id="370" name="直線コネクタ 369">
          <a:extLst>
            <a:ext uri="{FF2B5EF4-FFF2-40B4-BE49-F238E27FC236}">
              <a16:creationId xmlns:a16="http://schemas.microsoft.com/office/drawing/2014/main" id="{A10088D7-52EF-49DC-B0F0-95F23FFE7920}"/>
            </a:ext>
          </a:extLst>
        </xdr:cNvPr>
        <xdr:cNvCxnSpPr/>
      </xdr:nvCxnSpPr>
      <xdr:spPr>
        <a:xfrm>
          <a:off x="7861300" y="144235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71" name="楕円 370">
          <a:extLst>
            <a:ext uri="{FF2B5EF4-FFF2-40B4-BE49-F238E27FC236}">
              <a16:creationId xmlns:a16="http://schemas.microsoft.com/office/drawing/2014/main" id="{6186DE9E-FCFD-43E4-8B9D-3EF82B303C5F}"/>
            </a:ext>
          </a:extLst>
        </xdr:cNvPr>
        <xdr:cNvSpPr/>
      </xdr:nvSpPr>
      <xdr:spPr>
        <a:xfrm>
          <a:off x="6921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21771</xdr:rowOff>
    </xdr:from>
    <xdr:to>
      <xdr:col>41</xdr:col>
      <xdr:colOff>50800</xdr:colOff>
      <xdr:row>84</xdr:row>
      <xdr:rowOff>130629</xdr:rowOff>
    </xdr:to>
    <xdr:cxnSp macro="">
      <xdr:nvCxnSpPr>
        <xdr:cNvPr id="372" name="直線コネクタ 371">
          <a:extLst>
            <a:ext uri="{FF2B5EF4-FFF2-40B4-BE49-F238E27FC236}">
              <a16:creationId xmlns:a16="http://schemas.microsoft.com/office/drawing/2014/main" id="{570766FC-81CE-4AC5-A961-4B67C0B3182A}"/>
            </a:ext>
          </a:extLst>
        </xdr:cNvPr>
        <xdr:cNvCxnSpPr/>
      </xdr:nvCxnSpPr>
      <xdr:spPr>
        <a:xfrm flipV="1">
          <a:off x="6972300" y="144235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6F22A7D1-3973-408F-A81B-F4FEE3A1CCD4}"/>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32C8B969-70A7-41FE-96F9-0B527FEA6D1B}"/>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4E6CB500-ABA7-4662-98DD-55F74A026FA6}"/>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6EBF3C92-A083-4046-A483-0A78F8226B01}"/>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96356</xdr:rowOff>
    </xdr:from>
    <xdr:ext cx="469744" cy="259045"/>
    <xdr:sp macro="" textlink="">
      <xdr:nvSpPr>
        <xdr:cNvPr id="377" name="n_1mainValue【福祉施設】&#10;一人当たり面積">
          <a:extLst>
            <a:ext uri="{FF2B5EF4-FFF2-40B4-BE49-F238E27FC236}">
              <a16:creationId xmlns:a16="http://schemas.microsoft.com/office/drawing/2014/main" id="{2E020CC7-8982-4B0A-96AE-ADE9CAB6B8AA}"/>
            </a:ext>
          </a:extLst>
        </xdr:cNvPr>
        <xdr:cNvSpPr txBox="1"/>
      </xdr:nvSpPr>
      <xdr:spPr>
        <a:xfrm>
          <a:off x="9391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11991</xdr:rowOff>
    </xdr:from>
    <xdr:ext cx="469744" cy="259045"/>
    <xdr:sp macro="" textlink="">
      <xdr:nvSpPr>
        <xdr:cNvPr id="378" name="n_2mainValue【福祉施設】&#10;一人当たり面積">
          <a:extLst>
            <a:ext uri="{FF2B5EF4-FFF2-40B4-BE49-F238E27FC236}">
              <a16:creationId xmlns:a16="http://schemas.microsoft.com/office/drawing/2014/main" id="{16CD6BE3-9EF3-4984-AAA3-12B983F62640}"/>
            </a:ext>
          </a:extLst>
        </xdr:cNvPr>
        <xdr:cNvSpPr txBox="1"/>
      </xdr:nvSpPr>
      <xdr:spPr>
        <a:xfrm>
          <a:off x="85154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63698</xdr:rowOff>
    </xdr:from>
    <xdr:ext cx="469744" cy="259045"/>
    <xdr:sp macro="" textlink="">
      <xdr:nvSpPr>
        <xdr:cNvPr id="379" name="n_3mainValue【福祉施設】&#10;一人当たり面積">
          <a:extLst>
            <a:ext uri="{FF2B5EF4-FFF2-40B4-BE49-F238E27FC236}">
              <a16:creationId xmlns:a16="http://schemas.microsoft.com/office/drawing/2014/main" id="{4FB8590A-56B2-4159-88D9-55F6865B49F0}"/>
            </a:ext>
          </a:extLst>
        </xdr:cNvPr>
        <xdr:cNvSpPr txBox="1"/>
      </xdr:nvSpPr>
      <xdr:spPr>
        <a:xfrm>
          <a:off x="7626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80" name="n_4mainValue【福祉施設】&#10;一人当たり面積">
          <a:extLst>
            <a:ext uri="{FF2B5EF4-FFF2-40B4-BE49-F238E27FC236}">
              <a16:creationId xmlns:a16="http://schemas.microsoft.com/office/drawing/2014/main" id="{8FCD2013-B371-4AC5-B1FE-43976B71C8A9}"/>
            </a:ext>
          </a:extLst>
        </xdr:cNvPr>
        <xdr:cNvSpPr txBox="1"/>
      </xdr:nvSpPr>
      <xdr:spPr>
        <a:xfrm>
          <a:off x="6737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0EE7485-BD55-414C-83D7-E45C441447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DA8D031-624C-48CD-A7E3-87C8ECBF0D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FB324A4-D0D5-4058-99A8-2F7BAE63CF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E3CAD8D-5E30-4E3B-B338-9A6089DCE54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2F2FDDC-9903-4017-AEED-8AC5FE3E8D7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DD96502-0690-4775-88BC-A336CF945C8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F668BB6-331E-4D61-B62F-A9105BBD7A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71B85B0-EB53-4667-BA74-5BFFC4F8D15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BEC6FC0F-0873-4557-8BFA-91FE158045C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7C118195-C26D-4C77-B434-15BD359A754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53DEAABD-7D7C-4982-BE0B-81C8934AAE5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40BE2F6D-4E6F-4A01-804E-BD12A606AD5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CB2A09C1-04AD-4C74-A8DB-C606036F03E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BE1FCB15-F8E8-4A19-B568-F338692E294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2EA21654-8EE0-4258-92DD-A3FAD481F1E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1AE100CA-7EBF-4907-9BE7-2CA8FC6F184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B1977E5C-0048-4B75-A634-AF8A488C858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C136FB7B-1243-4BEE-A70B-CF813AFC66B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17F03F6-EF8E-45AB-8182-9241AADF5FA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ED605F1E-30DC-49E3-9ADA-5652A3DF791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62E73959-A203-4CE1-B0D0-93AFEACAB94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1C4282C6-887C-4125-9B75-B44B896DF8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6B137FC7-0BB8-463F-B7AB-7B7B7FF60EA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F084083-A36A-4369-B10C-04B42614A50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9EBC4F9C-51C6-4A3B-87B9-09E60B3911C1}"/>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BAF863A0-F986-42AE-9690-4F68F489170B}"/>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454BC256-A3B5-4EB1-82B7-7BFFA1BB31A6}"/>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9922862B-3F7D-4621-AF43-DE4404374352}"/>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FB6567F8-E563-4E8F-A349-7F65663D92C8}"/>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9FB7DE73-EBF7-4358-8D73-46FAB185ADAD}"/>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FF680EF2-B21D-4126-8601-1C44C1E1ECE3}"/>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79F03CBD-B36F-444A-9CB7-37A1A7202256}"/>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7E925BA3-FDCC-430E-A4B9-9322EDAB0B9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9956177F-8FBE-48E4-AD7E-F511B77A1496}"/>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65527CD0-B4C1-4A74-889A-6AD7DE05BEB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4570033-5F2A-40C1-8565-83D61A19B3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FC99EE0-0029-4564-AFB1-4270429A0C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1321A73-521A-4776-BAB2-A65039C9D36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2D3C783-DA5B-42BE-B8FE-9608BDF9F1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3ED172A-0A10-43CA-AE91-516F9D88BE3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27305</xdr:rowOff>
    </xdr:from>
    <xdr:to>
      <xdr:col>24</xdr:col>
      <xdr:colOff>114300</xdr:colOff>
      <xdr:row>104</xdr:row>
      <xdr:rowOff>128905</xdr:rowOff>
    </xdr:to>
    <xdr:sp macro="" textlink="">
      <xdr:nvSpPr>
        <xdr:cNvPr id="421" name="楕円 420">
          <a:extLst>
            <a:ext uri="{FF2B5EF4-FFF2-40B4-BE49-F238E27FC236}">
              <a16:creationId xmlns:a16="http://schemas.microsoft.com/office/drawing/2014/main" id="{E250B66F-3E58-435B-B1EF-D45E2CC359A6}"/>
            </a:ext>
          </a:extLst>
        </xdr:cNvPr>
        <xdr:cNvSpPr/>
      </xdr:nvSpPr>
      <xdr:spPr>
        <a:xfrm>
          <a:off x="4584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66E8029F-C776-4E41-A417-12D96C84E200}"/>
            </a:ext>
          </a:extLst>
        </xdr:cNvPr>
        <xdr:cNvSpPr txBox="1"/>
      </xdr:nvSpPr>
      <xdr:spPr>
        <a:xfrm>
          <a:off x="4673600"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636</xdr:rowOff>
    </xdr:from>
    <xdr:to>
      <xdr:col>20</xdr:col>
      <xdr:colOff>38100</xdr:colOff>
      <xdr:row>104</xdr:row>
      <xdr:rowOff>102236</xdr:rowOff>
    </xdr:to>
    <xdr:sp macro="" textlink="">
      <xdr:nvSpPr>
        <xdr:cNvPr id="423" name="楕円 422">
          <a:extLst>
            <a:ext uri="{FF2B5EF4-FFF2-40B4-BE49-F238E27FC236}">
              <a16:creationId xmlns:a16="http://schemas.microsoft.com/office/drawing/2014/main" id="{05FC1463-6533-43C6-8FF9-589CE22695A8}"/>
            </a:ext>
          </a:extLst>
        </xdr:cNvPr>
        <xdr:cNvSpPr/>
      </xdr:nvSpPr>
      <xdr:spPr>
        <a:xfrm>
          <a:off x="3746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51436</xdr:rowOff>
    </xdr:from>
    <xdr:to>
      <xdr:col>24</xdr:col>
      <xdr:colOff>63500</xdr:colOff>
      <xdr:row>104</xdr:row>
      <xdr:rowOff>78105</xdr:rowOff>
    </xdr:to>
    <xdr:cxnSp macro="">
      <xdr:nvCxnSpPr>
        <xdr:cNvPr id="424" name="直線コネクタ 423">
          <a:extLst>
            <a:ext uri="{FF2B5EF4-FFF2-40B4-BE49-F238E27FC236}">
              <a16:creationId xmlns:a16="http://schemas.microsoft.com/office/drawing/2014/main" id="{6455E7AC-3BF2-4AA4-A5FE-012931AB4D12}"/>
            </a:ext>
          </a:extLst>
        </xdr:cNvPr>
        <xdr:cNvCxnSpPr/>
      </xdr:nvCxnSpPr>
      <xdr:spPr>
        <a:xfrm>
          <a:off x="3797300" y="178822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25" name="楕円 424">
          <a:extLst>
            <a:ext uri="{FF2B5EF4-FFF2-40B4-BE49-F238E27FC236}">
              <a16:creationId xmlns:a16="http://schemas.microsoft.com/office/drawing/2014/main" id="{6546873A-44C1-4224-90BC-6DCE8DF6F2EE}"/>
            </a:ext>
          </a:extLst>
        </xdr:cNvPr>
        <xdr:cNvSpPr/>
      </xdr:nvSpPr>
      <xdr:spPr>
        <a:xfrm>
          <a:off x="2857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51436</xdr:rowOff>
    </xdr:to>
    <xdr:cxnSp macro="">
      <xdr:nvCxnSpPr>
        <xdr:cNvPr id="426" name="直線コネクタ 425">
          <a:extLst>
            <a:ext uri="{FF2B5EF4-FFF2-40B4-BE49-F238E27FC236}">
              <a16:creationId xmlns:a16="http://schemas.microsoft.com/office/drawing/2014/main" id="{E3CCCDE0-84A7-433C-8A6C-933996174671}"/>
            </a:ext>
          </a:extLst>
        </xdr:cNvPr>
        <xdr:cNvCxnSpPr/>
      </xdr:nvCxnSpPr>
      <xdr:spPr>
        <a:xfrm>
          <a:off x="2908300" y="17846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67311</xdr:rowOff>
    </xdr:from>
    <xdr:to>
      <xdr:col>10</xdr:col>
      <xdr:colOff>165100</xdr:colOff>
      <xdr:row>104</xdr:row>
      <xdr:rowOff>168911</xdr:rowOff>
    </xdr:to>
    <xdr:sp macro="" textlink="">
      <xdr:nvSpPr>
        <xdr:cNvPr id="427" name="楕円 426">
          <a:extLst>
            <a:ext uri="{FF2B5EF4-FFF2-40B4-BE49-F238E27FC236}">
              <a16:creationId xmlns:a16="http://schemas.microsoft.com/office/drawing/2014/main" id="{6F0F1393-4136-4107-A0EF-F45814349193}"/>
            </a:ext>
          </a:extLst>
        </xdr:cNvPr>
        <xdr:cNvSpPr/>
      </xdr:nvSpPr>
      <xdr:spPr>
        <a:xfrm>
          <a:off x="1968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15239</xdr:rowOff>
    </xdr:from>
    <xdr:to>
      <xdr:col>15</xdr:col>
      <xdr:colOff>50800</xdr:colOff>
      <xdr:row>104</xdr:row>
      <xdr:rowOff>118111</xdr:rowOff>
    </xdr:to>
    <xdr:cxnSp macro="">
      <xdr:nvCxnSpPr>
        <xdr:cNvPr id="428" name="直線コネクタ 427">
          <a:extLst>
            <a:ext uri="{FF2B5EF4-FFF2-40B4-BE49-F238E27FC236}">
              <a16:creationId xmlns:a16="http://schemas.microsoft.com/office/drawing/2014/main" id="{34EE7E2C-251A-4EBF-B041-FDC37B167A21}"/>
            </a:ext>
          </a:extLst>
        </xdr:cNvPr>
        <xdr:cNvCxnSpPr/>
      </xdr:nvCxnSpPr>
      <xdr:spPr>
        <a:xfrm flipV="1">
          <a:off x="2019300" y="178460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34925</xdr:rowOff>
    </xdr:from>
    <xdr:to>
      <xdr:col>6</xdr:col>
      <xdr:colOff>38100</xdr:colOff>
      <xdr:row>104</xdr:row>
      <xdr:rowOff>136525</xdr:rowOff>
    </xdr:to>
    <xdr:sp macro="" textlink="">
      <xdr:nvSpPr>
        <xdr:cNvPr id="429" name="楕円 428">
          <a:extLst>
            <a:ext uri="{FF2B5EF4-FFF2-40B4-BE49-F238E27FC236}">
              <a16:creationId xmlns:a16="http://schemas.microsoft.com/office/drawing/2014/main" id="{8B25BBD1-10AB-474B-A806-69DCBA8402FF}"/>
            </a:ext>
          </a:extLst>
        </xdr:cNvPr>
        <xdr:cNvSpPr/>
      </xdr:nvSpPr>
      <xdr:spPr>
        <a:xfrm>
          <a:off x="1079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118111</xdr:rowOff>
    </xdr:to>
    <xdr:cxnSp macro="">
      <xdr:nvCxnSpPr>
        <xdr:cNvPr id="430" name="直線コネクタ 429">
          <a:extLst>
            <a:ext uri="{FF2B5EF4-FFF2-40B4-BE49-F238E27FC236}">
              <a16:creationId xmlns:a16="http://schemas.microsoft.com/office/drawing/2014/main" id="{A2D6153C-49D9-484B-89BA-0598BEEE05E1}"/>
            </a:ext>
          </a:extLst>
        </xdr:cNvPr>
        <xdr:cNvCxnSpPr/>
      </xdr:nvCxnSpPr>
      <xdr:spPr>
        <a:xfrm>
          <a:off x="1130300" y="179165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BA509F96-5B31-46AE-A62C-5CDB6432022B}"/>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8AFF1252-F614-4E55-B237-6A0984F650D1}"/>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FEDF4A57-BFEA-4BF0-ADF3-858AEC97FBA2}"/>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1D6B1113-49D4-42DB-9FE5-5EE5521F4888}"/>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93363</xdr:rowOff>
    </xdr:from>
    <xdr:ext cx="405111" cy="259045"/>
    <xdr:sp macro="" textlink="">
      <xdr:nvSpPr>
        <xdr:cNvPr id="435" name="n_1mainValue【市民会館】&#10;有形固定資産減価償却率">
          <a:extLst>
            <a:ext uri="{FF2B5EF4-FFF2-40B4-BE49-F238E27FC236}">
              <a16:creationId xmlns:a16="http://schemas.microsoft.com/office/drawing/2014/main" id="{BC6E61D4-048E-47ED-98DE-74C2D0D9771C}"/>
            </a:ext>
          </a:extLst>
        </xdr:cNvPr>
        <xdr:cNvSpPr txBox="1"/>
      </xdr:nvSpPr>
      <xdr:spPr>
        <a:xfrm>
          <a:off x="3582044" y="179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436" name="n_2mainValue【市民会館】&#10;有形固定資産減価償却率">
          <a:extLst>
            <a:ext uri="{FF2B5EF4-FFF2-40B4-BE49-F238E27FC236}">
              <a16:creationId xmlns:a16="http://schemas.microsoft.com/office/drawing/2014/main" id="{C459DFC0-B616-493C-B72E-2B2B433D8A54}"/>
            </a:ext>
          </a:extLst>
        </xdr:cNvPr>
        <xdr:cNvSpPr txBox="1"/>
      </xdr:nvSpPr>
      <xdr:spPr>
        <a:xfrm>
          <a:off x="2705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160038</xdr:rowOff>
    </xdr:from>
    <xdr:ext cx="405111" cy="259045"/>
    <xdr:sp macro="" textlink="">
      <xdr:nvSpPr>
        <xdr:cNvPr id="437" name="n_3mainValue【市民会館】&#10;有形固定資産減価償却率">
          <a:extLst>
            <a:ext uri="{FF2B5EF4-FFF2-40B4-BE49-F238E27FC236}">
              <a16:creationId xmlns:a16="http://schemas.microsoft.com/office/drawing/2014/main" id="{41C21B47-98A0-40A1-AE8F-C84C5804938C}"/>
            </a:ext>
          </a:extLst>
        </xdr:cNvPr>
        <xdr:cNvSpPr txBox="1"/>
      </xdr:nvSpPr>
      <xdr:spPr>
        <a:xfrm>
          <a:off x="1816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127652</xdr:rowOff>
    </xdr:from>
    <xdr:ext cx="405111" cy="259045"/>
    <xdr:sp macro="" textlink="">
      <xdr:nvSpPr>
        <xdr:cNvPr id="438" name="n_4mainValue【市民会館】&#10;有形固定資産減価償却率">
          <a:extLst>
            <a:ext uri="{FF2B5EF4-FFF2-40B4-BE49-F238E27FC236}">
              <a16:creationId xmlns:a16="http://schemas.microsoft.com/office/drawing/2014/main" id="{513D11CE-2552-4F68-A349-B86A58AF2494}"/>
            </a:ext>
          </a:extLst>
        </xdr:cNvPr>
        <xdr:cNvSpPr txBox="1"/>
      </xdr:nvSpPr>
      <xdr:spPr>
        <a:xfrm>
          <a:off x="927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2E50E5FD-E75A-462F-ACD7-4D9254C864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7325A276-34C8-4320-A460-D88F1DA346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D2504ADD-A8CB-4470-85E7-3B5562282C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256DDE7-FCFC-4D42-8D1B-C8BFE12845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58DB9508-AA99-449C-ACBA-A02C475824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18811FF-2861-4E55-86CA-05BEFA2DD5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80CC15F4-FA60-446E-8D18-1956EC3207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B3C12854-7EE0-4126-A5BE-1DE0F601CB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69C8328-343D-48F0-9465-9CD69B991A2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9362F665-9A19-40F6-A1C3-52E653B1220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9E793C4B-0D88-4243-AC38-3AB054A3EDC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EEB1A554-2897-4C89-8DF7-A307A32A881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FD92E486-27F9-4D78-ADC9-67758467ECB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6D8EECE-9EFA-4801-AB6B-059AB593088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C4BA32B3-4A91-4E74-82C6-8BEFA457779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AD2870F1-C8A6-43CA-A641-0C8362B1446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F7331BF8-E9FA-4F92-A64D-9B56E994ABE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7F9C3ECC-F80B-4C55-A552-00139D6E7CD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98AB51D1-4330-49C5-B32A-E68165CB418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15C3AD8-1AF8-4923-BA36-EB2AD2C72CD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AEE8372E-7284-47FE-9F88-5F9E414C8D2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FC7852A1-E961-487D-AF50-2C606711DF2C}"/>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BCEA34DB-7AF0-4E14-8011-FA42FA6B479D}"/>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F11E657A-8677-4BE6-9FF6-739D88ECC532}"/>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FC4985C9-E809-4AB7-B7B4-A59EAA684E5F}"/>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48167AAB-05E6-42D0-9B81-133B7B891F9D}"/>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148648FD-96DC-4A45-9CCB-6B7B80117BB5}"/>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15A9EADA-03D1-4E70-ACE1-FADEA54BF99B}"/>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63B8A9F6-7579-46AD-942A-586DA15103C2}"/>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6EBBB860-76EA-46F1-9D86-F31F6477D38F}"/>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31ED7861-4366-462F-A0E0-54A9FFE96935}"/>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D1C969C7-5649-44EC-9F33-FC9F6F093515}"/>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CB3E07F-F04A-41E4-BC12-4C3F71DD42F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E1FF1C9-413B-4021-BDCD-57FCC149C9D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479405B-6A90-450B-9E05-05AC3C7446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8E0809C-F127-4BC2-B566-221CEC5583A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F8EE792-115C-43B2-A6DB-32DE1CB9153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76" name="楕円 475">
          <a:extLst>
            <a:ext uri="{FF2B5EF4-FFF2-40B4-BE49-F238E27FC236}">
              <a16:creationId xmlns:a16="http://schemas.microsoft.com/office/drawing/2014/main" id="{9DC22D9E-C129-4F24-AFCF-1952DD499C59}"/>
            </a:ext>
          </a:extLst>
        </xdr:cNvPr>
        <xdr:cNvSpPr/>
      </xdr:nvSpPr>
      <xdr:spPr>
        <a:xfrm>
          <a:off x="104267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42690</xdr:rowOff>
    </xdr:from>
    <xdr:ext cx="469744" cy="259045"/>
    <xdr:sp macro="" textlink="">
      <xdr:nvSpPr>
        <xdr:cNvPr id="477" name="【市民会館】&#10;一人当たり面積該当値テキスト">
          <a:extLst>
            <a:ext uri="{FF2B5EF4-FFF2-40B4-BE49-F238E27FC236}">
              <a16:creationId xmlns:a16="http://schemas.microsoft.com/office/drawing/2014/main" id="{E60F8287-2595-4F08-AD19-02C3D9FE0C8B}"/>
            </a:ext>
          </a:extLst>
        </xdr:cNvPr>
        <xdr:cNvSpPr txBox="1"/>
      </xdr:nvSpPr>
      <xdr:spPr>
        <a:xfrm>
          <a:off x="10515600"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64263</xdr:rowOff>
    </xdr:from>
    <xdr:to>
      <xdr:col>50</xdr:col>
      <xdr:colOff>165100</xdr:colOff>
      <xdr:row>105</xdr:row>
      <xdr:rowOff>165863</xdr:rowOff>
    </xdr:to>
    <xdr:sp macro="" textlink="">
      <xdr:nvSpPr>
        <xdr:cNvPr id="478" name="楕円 477">
          <a:extLst>
            <a:ext uri="{FF2B5EF4-FFF2-40B4-BE49-F238E27FC236}">
              <a16:creationId xmlns:a16="http://schemas.microsoft.com/office/drawing/2014/main" id="{17939411-2299-438F-BDB2-CE75C7EFD62D}"/>
            </a:ext>
          </a:extLst>
        </xdr:cNvPr>
        <xdr:cNvSpPr/>
      </xdr:nvSpPr>
      <xdr:spPr>
        <a:xfrm>
          <a:off x="9588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115063</xdr:rowOff>
    </xdr:from>
    <xdr:to>
      <xdr:col>55</xdr:col>
      <xdr:colOff>0</xdr:colOff>
      <xdr:row>105</xdr:row>
      <xdr:rowOff>115063</xdr:rowOff>
    </xdr:to>
    <xdr:cxnSp macro="">
      <xdr:nvCxnSpPr>
        <xdr:cNvPr id="479" name="直線コネクタ 478">
          <a:extLst>
            <a:ext uri="{FF2B5EF4-FFF2-40B4-BE49-F238E27FC236}">
              <a16:creationId xmlns:a16="http://schemas.microsoft.com/office/drawing/2014/main" id="{06C424E1-370C-41E0-8FD4-FBA75BDB0D15}"/>
            </a:ext>
          </a:extLst>
        </xdr:cNvPr>
        <xdr:cNvCxnSpPr/>
      </xdr:nvCxnSpPr>
      <xdr:spPr>
        <a:xfrm>
          <a:off x="9639300" y="181173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80" name="楕円 479">
          <a:extLst>
            <a:ext uri="{FF2B5EF4-FFF2-40B4-BE49-F238E27FC236}">
              <a16:creationId xmlns:a16="http://schemas.microsoft.com/office/drawing/2014/main" id="{BEE15B8C-D5F1-476D-A98E-1D1ABDC12EA5}"/>
            </a:ext>
          </a:extLst>
        </xdr:cNvPr>
        <xdr:cNvSpPr/>
      </xdr:nvSpPr>
      <xdr:spPr>
        <a:xfrm>
          <a:off x="8699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115063</xdr:rowOff>
    </xdr:from>
    <xdr:to>
      <xdr:col>50</xdr:col>
      <xdr:colOff>114300</xdr:colOff>
      <xdr:row>105</xdr:row>
      <xdr:rowOff>115063</xdr:rowOff>
    </xdr:to>
    <xdr:cxnSp macro="">
      <xdr:nvCxnSpPr>
        <xdr:cNvPr id="481" name="直線コネクタ 480">
          <a:extLst>
            <a:ext uri="{FF2B5EF4-FFF2-40B4-BE49-F238E27FC236}">
              <a16:creationId xmlns:a16="http://schemas.microsoft.com/office/drawing/2014/main" id="{9DDB0560-4193-4C31-9BBA-63288B903B66}"/>
            </a:ext>
          </a:extLst>
        </xdr:cNvPr>
        <xdr:cNvCxnSpPr/>
      </xdr:nvCxnSpPr>
      <xdr:spPr>
        <a:xfrm>
          <a:off x="8750300" y="181173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68835</xdr:rowOff>
    </xdr:from>
    <xdr:to>
      <xdr:col>41</xdr:col>
      <xdr:colOff>101600</xdr:colOff>
      <xdr:row>105</xdr:row>
      <xdr:rowOff>170435</xdr:rowOff>
    </xdr:to>
    <xdr:sp macro="" textlink="">
      <xdr:nvSpPr>
        <xdr:cNvPr id="482" name="楕円 481">
          <a:extLst>
            <a:ext uri="{FF2B5EF4-FFF2-40B4-BE49-F238E27FC236}">
              <a16:creationId xmlns:a16="http://schemas.microsoft.com/office/drawing/2014/main" id="{A7C846B9-A574-45C5-BA85-B61E1F18E0FE}"/>
            </a:ext>
          </a:extLst>
        </xdr:cNvPr>
        <xdr:cNvSpPr/>
      </xdr:nvSpPr>
      <xdr:spPr>
        <a:xfrm>
          <a:off x="7810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115063</xdr:rowOff>
    </xdr:from>
    <xdr:to>
      <xdr:col>45</xdr:col>
      <xdr:colOff>177800</xdr:colOff>
      <xdr:row>105</xdr:row>
      <xdr:rowOff>119635</xdr:rowOff>
    </xdr:to>
    <xdr:cxnSp macro="">
      <xdr:nvCxnSpPr>
        <xdr:cNvPr id="483" name="直線コネクタ 482">
          <a:extLst>
            <a:ext uri="{FF2B5EF4-FFF2-40B4-BE49-F238E27FC236}">
              <a16:creationId xmlns:a16="http://schemas.microsoft.com/office/drawing/2014/main" id="{22A1B4A2-F42C-4F22-9EDE-6B787FA0012D}"/>
            </a:ext>
          </a:extLst>
        </xdr:cNvPr>
        <xdr:cNvCxnSpPr/>
      </xdr:nvCxnSpPr>
      <xdr:spPr>
        <a:xfrm flipV="1">
          <a:off x="7861300" y="181173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77978</xdr:rowOff>
    </xdr:from>
    <xdr:to>
      <xdr:col>36</xdr:col>
      <xdr:colOff>165100</xdr:colOff>
      <xdr:row>106</xdr:row>
      <xdr:rowOff>8128</xdr:rowOff>
    </xdr:to>
    <xdr:sp macro="" textlink="">
      <xdr:nvSpPr>
        <xdr:cNvPr id="484" name="楕円 483">
          <a:extLst>
            <a:ext uri="{FF2B5EF4-FFF2-40B4-BE49-F238E27FC236}">
              <a16:creationId xmlns:a16="http://schemas.microsoft.com/office/drawing/2014/main" id="{D2DB9F26-FBFD-45A7-B454-7729FF9B61A6}"/>
            </a:ext>
          </a:extLst>
        </xdr:cNvPr>
        <xdr:cNvSpPr/>
      </xdr:nvSpPr>
      <xdr:spPr>
        <a:xfrm>
          <a:off x="6921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119635</xdr:rowOff>
    </xdr:from>
    <xdr:to>
      <xdr:col>41</xdr:col>
      <xdr:colOff>50800</xdr:colOff>
      <xdr:row>105</xdr:row>
      <xdr:rowOff>128778</xdr:rowOff>
    </xdr:to>
    <xdr:cxnSp macro="">
      <xdr:nvCxnSpPr>
        <xdr:cNvPr id="485" name="直線コネクタ 484">
          <a:extLst>
            <a:ext uri="{FF2B5EF4-FFF2-40B4-BE49-F238E27FC236}">
              <a16:creationId xmlns:a16="http://schemas.microsoft.com/office/drawing/2014/main" id="{72328B5D-A76C-4404-BF7B-CC1D3DDBE7A9}"/>
            </a:ext>
          </a:extLst>
        </xdr:cNvPr>
        <xdr:cNvCxnSpPr/>
      </xdr:nvCxnSpPr>
      <xdr:spPr>
        <a:xfrm flipV="1">
          <a:off x="6972300" y="181218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380CC5C5-E384-4A90-8ADB-6D72885B60A9}"/>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D407A0C7-8C95-47B3-8341-AB2E5DAD782B}"/>
            </a:ext>
          </a:extLst>
        </xdr:cNvPr>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82A172FC-2C35-4A8D-9595-2168882DC63F}"/>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5838BC98-4EE2-40C2-8BE3-EBDE2021630C}"/>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156990</xdr:rowOff>
    </xdr:from>
    <xdr:ext cx="469744" cy="259045"/>
    <xdr:sp macro="" textlink="">
      <xdr:nvSpPr>
        <xdr:cNvPr id="490" name="n_1mainValue【市民会館】&#10;一人当たり面積">
          <a:extLst>
            <a:ext uri="{FF2B5EF4-FFF2-40B4-BE49-F238E27FC236}">
              <a16:creationId xmlns:a16="http://schemas.microsoft.com/office/drawing/2014/main" id="{2E08686E-2C9C-4561-86FE-019EFCB9E4A3}"/>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91" name="n_2mainValue【市民会館】&#10;一人当たり面積">
          <a:extLst>
            <a:ext uri="{FF2B5EF4-FFF2-40B4-BE49-F238E27FC236}">
              <a16:creationId xmlns:a16="http://schemas.microsoft.com/office/drawing/2014/main" id="{FE56BA50-17D7-4B46-8BB4-3E4B065575DE}"/>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161562</xdr:rowOff>
    </xdr:from>
    <xdr:ext cx="469744" cy="259045"/>
    <xdr:sp macro="" textlink="">
      <xdr:nvSpPr>
        <xdr:cNvPr id="492" name="n_3mainValue【市民会館】&#10;一人当たり面積">
          <a:extLst>
            <a:ext uri="{FF2B5EF4-FFF2-40B4-BE49-F238E27FC236}">
              <a16:creationId xmlns:a16="http://schemas.microsoft.com/office/drawing/2014/main" id="{F3B82934-3378-45B2-8267-412B49B65155}"/>
            </a:ext>
          </a:extLst>
        </xdr:cNvPr>
        <xdr:cNvSpPr txBox="1"/>
      </xdr:nvSpPr>
      <xdr:spPr>
        <a:xfrm>
          <a:off x="7626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170705</xdr:rowOff>
    </xdr:from>
    <xdr:ext cx="469744" cy="259045"/>
    <xdr:sp macro="" textlink="">
      <xdr:nvSpPr>
        <xdr:cNvPr id="493" name="n_4mainValue【市民会館】&#10;一人当たり面積">
          <a:extLst>
            <a:ext uri="{FF2B5EF4-FFF2-40B4-BE49-F238E27FC236}">
              <a16:creationId xmlns:a16="http://schemas.microsoft.com/office/drawing/2014/main" id="{70878E64-B43B-416C-B977-077EA1821BE5}"/>
            </a:ext>
          </a:extLst>
        </xdr:cNvPr>
        <xdr:cNvSpPr txBox="1"/>
      </xdr:nvSpPr>
      <xdr:spPr>
        <a:xfrm>
          <a:off x="6737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9A327A8-6A0D-4AA8-8023-86EFDE93CC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64080ED2-7E08-4BC8-94F4-AACDE65A86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7AB62EC-9ECF-4DCC-A814-33C13A1CE8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7A550E3-76A9-42A1-A584-0E60447D011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FB45C103-2413-4740-B799-EC894D35954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1D5E0B8D-1A3D-46A8-8ACD-5F171B3C26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7807EE83-3E3F-4A46-AAEB-91ACA93179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E89A9314-86B5-4603-89BA-4C1F0CF66C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A179BEC-84B7-4A66-92D9-4E522E5432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FD803247-F216-4B08-8D38-36DE4F4430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3CF5C45-A43A-41CC-9181-3CE1F7A2A0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EBEE5EB8-4232-443A-85E9-43C96AFC5B6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62D3EE78-EB6F-4683-92E2-8A1C33ABFED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55360707-9144-4C6A-ABA8-B7A03248C57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50C10E1E-AD0D-4B2B-9514-09B734574C3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39BC29CD-07DA-4C13-AABC-7F2B5142D61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E507D303-FF1F-479D-8411-F98A10E7701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42A90EC7-9E61-48D2-BE84-84B15968C0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517D1CFE-015D-449A-8A33-74F5180E3D0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7510F0D2-A8E2-4950-B5A4-19840047414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D5570FCD-B0CE-473C-931A-115A26A710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F5F697FB-DAFC-4342-8177-BD142737F5F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9DC9B309-881F-461F-A7E4-77DEECFEB01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4D5FE126-9A75-47EA-80EA-DA26B01125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CD1160EB-7CF9-4B01-8E66-EA5377DB11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61504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9505AA68-3125-49D3-92C6-D930DD7B0BDB}"/>
            </a:ext>
          </a:extLst>
        </xdr:cNvPr>
        <xdr:cNvCxnSpPr/>
      </xdr:nvCxnSpPr>
      <xdr:spPr>
        <a:xfrm flipV="1">
          <a:off x="16318864" y="5890804"/>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7B21E38B-9A3C-4528-940C-8B315C428C8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6E6D436-774B-4335-9ABA-832F58DA4FF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8181</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F5C7847F-6EFD-4486-B23A-E5E5EA571ABB}"/>
            </a:ext>
          </a:extLst>
        </xdr:cNvPr>
        <xdr:cNvSpPr txBox="1"/>
      </xdr:nvSpPr>
      <xdr:spPr>
        <a:xfrm>
          <a:off x="16357600" y="566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61504</xdr:rowOff>
    </xdr:from>
    <xdr:to>
      <xdr:col>86</xdr:col>
      <xdr:colOff>25400</xdr:colOff>
      <xdr:row>34</xdr:row>
      <xdr:rowOff>61504</xdr:rowOff>
    </xdr:to>
    <xdr:cxnSp macro="">
      <xdr:nvCxnSpPr>
        <xdr:cNvPr id="523" name="直線コネクタ 522">
          <a:extLst>
            <a:ext uri="{FF2B5EF4-FFF2-40B4-BE49-F238E27FC236}">
              <a16:creationId xmlns:a16="http://schemas.microsoft.com/office/drawing/2014/main" id="{1F016501-8EC5-4908-BEF7-8E5251D8B9F8}"/>
            </a:ext>
          </a:extLst>
        </xdr:cNvPr>
        <xdr:cNvCxnSpPr/>
      </xdr:nvCxnSpPr>
      <xdr:spPr>
        <a:xfrm>
          <a:off x="16230600" y="5890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155683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E0648E5E-E8B2-4A36-B79D-F69F55C082F8}"/>
            </a:ext>
          </a:extLst>
        </xdr:cNvPr>
        <xdr:cNvSpPr txBox="1"/>
      </xdr:nvSpPr>
      <xdr:spPr>
        <a:xfrm>
          <a:off x="16357600" y="667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5806</xdr:rowOff>
    </xdr:from>
    <xdr:to>
      <xdr:col>85</xdr:col>
      <xdr:colOff>177800</xdr:colOff>
      <xdr:row>39</xdr:row>
      <xdr:rowOff>107406</xdr:rowOff>
    </xdr:to>
    <xdr:sp macro="" textlink="">
      <xdr:nvSpPr>
        <xdr:cNvPr id="525" name="フローチャート: 判断 524">
          <a:extLst>
            <a:ext uri="{FF2B5EF4-FFF2-40B4-BE49-F238E27FC236}">
              <a16:creationId xmlns:a16="http://schemas.microsoft.com/office/drawing/2014/main" id="{DE1A042D-FF01-4954-92B7-71C59E8A5ECC}"/>
            </a:ext>
          </a:extLst>
        </xdr:cNvPr>
        <xdr:cNvSpPr/>
      </xdr:nvSpPr>
      <xdr:spPr>
        <a:xfrm>
          <a:off x="162687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138067</xdr:rowOff>
    </xdr:from>
    <xdr:to>
      <xdr:col>81</xdr:col>
      <xdr:colOff>101600</xdr:colOff>
      <xdr:row>39</xdr:row>
      <xdr:rowOff>68217</xdr:rowOff>
    </xdr:to>
    <xdr:sp macro="" textlink="">
      <xdr:nvSpPr>
        <xdr:cNvPr id="526" name="フローチャート: 判断 525">
          <a:extLst>
            <a:ext uri="{FF2B5EF4-FFF2-40B4-BE49-F238E27FC236}">
              <a16:creationId xmlns:a16="http://schemas.microsoft.com/office/drawing/2014/main" id="{5F62027E-A67B-4C27-98E2-1994150DD98F}"/>
            </a:ext>
          </a:extLst>
        </xdr:cNvPr>
        <xdr:cNvSpPr/>
      </xdr:nvSpPr>
      <xdr:spPr>
        <a:xfrm>
          <a:off x="15430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131535</xdr:rowOff>
    </xdr:from>
    <xdr:to>
      <xdr:col>76</xdr:col>
      <xdr:colOff>165100</xdr:colOff>
      <xdr:row>39</xdr:row>
      <xdr:rowOff>61685</xdr:rowOff>
    </xdr:to>
    <xdr:sp macro="" textlink="">
      <xdr:nvSpPr>
        <xdr:cNvPr id="527" name="フローチャート: 判断 526">
          <a:extLst>
            <a:ext uri="{FF2B5EF4-FFF2-40B4-BE49-F238E27FC236}">
              <a16:creationId xmlns:a16="http://schemas.microsoft.com/office/drawing/2014/main" id="{647AF849-69CB-4765-81E9-E7AD203F329E}"/>
            </a:ext>
          </a:extLst>
        </xdr:cNvPr>
        <xdr:cNvSpPr/>
      </xdr:nvSpPr>
      <xdr:spPr>
        <a:xfrm>
          <a:off x="14541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28" name="フローチャート: 判断 527">
          <a:extLst>
            <a:ext uri="{FF2B5EF4-FFF2-40B4-BE49-F238E27FC236}">
              <a16:creationId xmlns:a16="http://schemas.microsoft.com/office/drawing/2014/main" id="{E2C1FA37-9AA5-4991-9B67-450A7AFEEDA9}"/>
            </a:ext>
          </a:extLst>
        </xdr:cNvPr>
        <xdr:cNvSpPr/>
      </xdr:nvSpPr>
      <xdr:spPr>
        <a:xfrm>
          <a:off x="13652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151130</xdr:rowOff>
    </xdr:from>
    <xdr:to>
      <xdr:col>67</xdr:col>
      <xdr:colOff>101600</xdr:colOff>
      <xdr:row>39</xdr:row>
      <xdr:rowOff>81280</xdr:rowOff>
    </xdr:to>
    <xdr:sp macro="" textlink="">
      <xdr:nvSpPr>
        <xdr:cNvPr id="529" name="フローチャート: 判断 528">
          <a:extLst>
            <a:ext uri="{FF2B5EF4-FFF2-40B4-BE49-F238E27FC236}">
              <a16:creationId xmlns:a16="http://schemas.microsoft.com/office/drawing/2014/main" id="{E9E97B37-1F83-498F-938E-829BFD78E88C}"/>
            </a:ext>
          </a:extLst>
        </xdr:cNvPr>
        <xdr:cNvSpPr/>
      </xdr:nvSpPr>
      <xdr:spPr>
        <a:xfrm>
          <a:off x="12763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26C33FE-A34F-4A37-BFEF-786FB2B6B7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E624F8D-0458-44BE-A097-CBBA6F5FDE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3176A08-63FE-46EE-8468-FE54FC7097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F3EA4F3-3501-4E4D-9E64-4B2D91FAFD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CEC3E4C-D929-443B-A1C3-BDA55F5018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10704</xdr:rowOff>
    </xdr:from>
    <xdr:to>
      <xdr:col>85</xdr:col>
      <xdr:colOff>177800</xdr:colOff>
      <xdr:row>34</xdr:row>
      <xdr:rowOff>112304</xdr:rowOff>
    </xdr:to>
    <xdr:sp macro="" textlink="">
      <xdr:nvSpPr>
        <xdr:cNvPr id="535" name="楕円 534">
          <a:extLst>
            <a:ext uri="{FF2B5EF4-FFF2-40B4-BE49-F238E27FC236}">
              <a16:creationId xmlns:a16="http://schemas.microsoft.com/office/drawing/2014/main" id="{E1E58971-EF59-4317-9231-A41024024625}"/>
            </a:ext>
          </a:extLst>
        </xdr:cNvPr>
        <xdr:cNvSpPr/>
      </xdr:nvSpPr>
      <xdr:spPr>
        <a:xfrm>
          <a:off x="162687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135181</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228F5431-4225-4F52-84D6-E850DE9B34CC}"/>
            </a:ext>
          </a:extLst>
        </xdr:cNvPr>
        <xdr:cNvSpPr txBox="1"/>
      </xdr:nvSpPr>
      <xdr:spPr>
        <a:xfrm>
          <a:off x="16357600" y="579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138067</xdr:rowOff>
    </xdr:from>
    <xdr:to>
      <xdr:col>81</xdr:col>
      <xdr:colOff>101600</xdr:colOff>
      <xdr:row>34</xdr:row>
      <xdr:rowOff>68217</xdr:rowOff>
    </xdr:to>
    <xdr:sp macro="" textlink="">
      <xdr:nvSpPr>
        <xdr:cNvPr id="537" name="楕円 536">
          <a:extLst>
            <a:ext uri="{FF2B5EF4-FFF2-40B4-BE49-F238E27FC236}">
              <a16:creationId xmlns:a16="http://schemas.microsoft.com/office/drawing/2014/main" id="{CAC4886F-2765-484E-9CFD-CD57D0DE3253}"/>
            </a:ext>
          </a:extLst>
        </xdr:cNvPr>
        <xdr:cNvSpPr/>
      </xdr:nvSpPr>
      <xdr:spPr>
        <a:xfrm>
          <a:off x="15430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17417</xdr:rowOff>
    </xdr:from>
    <xdr:to>
      <xdr:col>85</xdr:col>
      <xdr:colOff>127000</xdr:colOff>
      <xdr:row>34</xdr:row>
      <xdr:rowOff>61504</xdr:rowOff>
    </xdr:to>
    <xdr:cxnSp macro="">
      <xdr:nvCxnSpPr>
        <xdr:cNvPr id="538" name="直線コネクタ 537">
          <a:extLst>
            <a:ext uri="{FF2B5EF4-FFF2-40B4-BE49-F238E27FC236}">
              <a16:creationId xmlns:a16="http://schemas.microsoft.com/office/drawing/2014/main" id="{2A5DF037-E26B-4834-A9F1-23EF875D62A6}"/>
            </a:ext>
          </a:extLst>
        </xdr:cNvPr>
        <xdr:cNvCxnSpPr/>
      </xdr:nvCxnSpPr>
      <xdr:spPr>
        <a:xfrm>
          <a:off x="15481300" y="58467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93980</xdr:rowOff>
    </xdr:from>
    <xdr:to>
      <xdr:col>76</xdr:col>
      <xdr:colOff>165100</xdr:colOff>
      <xdr:row>34</xdr:row>
      <xdr:rowOff>24130</xdr:rowOff>
    </xdr:to>
    <xdr:sp macro="" textlink="">
      <xdr:nvSpPr>
        <xdr:cNvPr id="539" name="楕円 538">
          <a:extLst>
            <a:ext uri="{FF2B5EF4-FFF2-40B4-BE49-F238E27FC236}">
              <a16:creationId xmlns:a16="http://schemas.microsoft.com/office/drawing/2014/main" id="{BB8F6144-B68F-4431-A0BD-36F7BF0EA2A9}"/>
            </a:ext>
          </a:extLst>
        </xdr:cNvPr>
        <xdr:cNvSpPr/>
      </xdr:nvSpPr>
      <xdr:spPr>
        <a:xfrm>
          <a:off x="14541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144780</xdr:rowOff>
    </xdr:from>
    <xdr:to>
      <xdr:col>81</xdr:col>
      <xdr:colOff>50800</xdr:colOff>
      <xdr:row>34</xdr:row>
      <xdr:rowOff>17417</xdr:rowOff>
    </xdr:to>
    <xdr:cxnSp macro="">
      <xdr:nvCxnSpPr>
        <xdr:cNvPr id="540" name="直線コネクタ 539">
          <a:extLst>
            <a:ext uri="{FF2B5EF4-FFF2-40B4-BE49-F238E27FC236}">
              <a16:creationId xmlns:a16="http://schemas.microsoft.com/office/drawing/2014/main" id="{D36320FA-832B-425F-9AD7-DC6CA9B5459D}"/>
            </a:ext>
          </a:extLst>
        </xdr:cNvPr>
        <xdr:cNvCxnSpPr/>
      </xdr:nvCxnSpPr>
      <xdr:spPr>
        <a:xfrm>
          <a:off x="14592300" y="58026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49893</xdr:rowOff>
    </xdr:from>
    <xdr:to>
      <xdr:col>72</xdr:col>
      <xdr:colOff>38100</xdr:colOff>
      <xdr:row>33</xdr:row>
      <xdr:rowOff>151493</xdr:rowOff>
    </xdr:to>
    <xdr:sp macro="" textlink="">
      <xdr:nvSpPr>
        <xdr:cNvPr id="541" name="楕円 540">
          <a:extLst>
            <a:ext uri="{FF2B5EF4-FFF2-40B4-BE49-F238E27FC236}">
              <a16:creationId xmlns:a16="http://schemas.microsoft.com/office/drawing/2014/main" id="{D25F249A-4F6C-4E56-B0C6-9677B2A8A200}"/>
            </a:ext>
          </a:extLst>
        </xdr:cNvPr>
        <xdr:cNvSpPr/>
      </xdr:nvSpPr>
      <xdr:spPr>
        <a:xfrm>
          <a:off x="13652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100693</xdr:rowOff>
    </xdr:from>
    <xdr:to>
      <xdr:col>76</xdr:col>
      <xdr:colOff>114300</xdr:colOff>
      <xdr:row>33</xdr:row>
      <xdr:rowOff>144780</xdr:rowOff>
    </xdr:to>
    <xdr:cxnSp macro="">
      <xdr:nvCxnSpPr>
        <xdr:cNvPr id="542" name="直線コネクタ 541">
          <a:extLst>
            <a:ext uri="{FF2B5EF4-FFF2-40B4-BE49-F238E27FC236}">
              <a16:creationId xmlns:a16="http://schemas.microsoft.com/office/drawing/2014/main" id="{F3D86FA1-17EC-4CD6-BA03-AA90B6FA94BF}"/>
            </a:ext>
          </a:extLst>
        </xdr:cNvPr>
        <xdr:cNvCxnSpPr/>
      </xdr:nvCxnSpPr>
      <xdr:spPr>
        <a:xfrm>
          <a:off x="13703300" y="57585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5806</xdr:rowOff>
    </xdr:from>
    <xdr:to>
      <xdr:col>67</xdr:col>
      <xdr:colOff>101600</xdr:colOff>
      <xdr:row>33</xdr:row>
      <xdr:rowOff>107406</xdr:rowOff>
    </xdr:to>
    <xdr:sp macro="" textlink="">
      <xdr:nvSpPr>
        <xdr:cNvPr id="543" name="楕円 542">
          <a:extLst>
            <a:ext uri="{FF2B5EF4-FFF2-40B4-BE49-F238E27FC236}">
              <a16:creationId xmlns:a16="http://schemas.microsoft.com/office/drawing/2014/main" id="{77850F52-F68C-4042-9290-51F594964147}"/>
            </a:ext>
          </a:extLst>
        </xdr:cNvPr>
        <xdr:cNvSpPr/>
      </xdr:nvSpPr>
      <xdr:spPr>
        <a:xfrm>
          <a:off x="127635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56606</xdr:rowOff>
    </xdr:from>
    <xdr:to>
      <xdr:col>71</xdr:col>
      <xdr:colOff>177800</xdr:colOff>
      <xdr:row>33</xdr:row>
      <xdr:rowOff>100693</xdr:rowOff>
    </xdr:to>
    <xdr:cxnSp macro="">
      <xdr:nvCxnSpPr>
        <xdr:cNvPr id="544" name="直線コネクタ 543">
          <a:extLst>
            <a:ext uri="{FF2B5EF4-FFF2-40B4-BE49-F238E27FC236}">
              <a16:creationId xmlns:a16="http://schemas.microsoft.com/office/drawing/2014/main" id="{277446EC-21CE-4E72-81E0-7151D715A3A5}"/>
            </a:ext>
          </a:extLst>
        </xdr:cNvPr>
        <xdr:cNvCxnSpPr/>
      </xdr:nvCxnSpPr>
      <xdr:spPr>
        <a:xfrm>
          <a:off x="12814300" y="57144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59344</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41EBE0DA-0B30-40D2-A530-B31B85E10642}"/>
            </a:ext>
          </a:extLst>
        </xdr:cNvPr>
        <xdr:cNvSpPr txBox="1"/>
      </xdr:nvSpPr>
      <xdr:spPr>
        <a:xfrm>
          <a:off x="15266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52812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0D0D337-70E8-431D-9B50-BC887C609427}"/>
            </a:ext>
          </a:extLst>
        </xdr:cNvPr>
        <xdr:cNvSpPr txBox="1"/>
      </xdr:nvSpPr>
      <xdr:spPr>
        <a:xfrm>
          <a:off x="143897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9A0CE46F-5995-4147-A7F0-9DFE4BE44709}"/>
            </a:ext>
          </a:extLst>
        </xdr:cNvPr>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34C7C81C-82EA-4BA7-BF5D-1EF5CEFF3AEA}"/>
            </a:ext>
          </a:extLst>
        </xdr:cNvPr>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84744</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20EA8F80-3C56-4207-9A28-D083C739EAE8}"/>
            </a:ext>
          </a:extLst>
        </xdr:cNvPr>
        <xdr:cNvSpPr txBox="1"/>
      </xdr:nvSpPr>
      <xdr:spPr>
        <a:xfrm>
          <a:off x="152660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40657</xdr:rowOff>
    </xdr:from>
    <xdr:ext cx="340478" cy="259045"/>
    <xdr:sp macro="" textlink="">
      <xdr:nvSpPr>
        <xdr:cNvPr id="550" name="n_2mainValue【一般廃棄物処理施設】&#10;有形固定資産減価償却率">
          <a:extLst>
            <a:ext uri="{FF2B5EF4-FFF2-40B4-BE49-F238E27FC236}">
              <a16:creationId xmlns:a16="http://schemas.microsoft.com/office/drawing/2014/main" id="{78FD51EB-7296-4103-B62C-E9C5B0FE7F49}"/>
            </a:ext>
          </a:extLst>
        </xdr:cNvPr>
        <xdr:cNvSpPr txBox="1"/>
      </xdr:nvSpPr>
      <xdr:spPr>
        <a:xfrm>
          <a:off x="14422061" y="552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168020</xdr:rowOff>
    </xdr:from>
    <xdr:ext cx="340478" cy="259045"/>
    <xdr:sp macro="" textlink="">
      <xdr:nvSpPr>
        <xdr:cNvPr id="551" name="n_3mainValue【一般廃棄物処理施設】&#10;有形固定資産減価償却率">
          <a:extLst>
            <a:ext uri="{FF2B5EF4-FFF2-40B4-BE49-F238E27FC236}">
              <a16:creationId xmlns:a16="http://schemas.microsoft.com/office/drawing/2014/main" id="{128CD94D-9F83-438D-BF4C-16CDC091F08A}"/>
            </a:ext>
          </a:extLst>
        </xdr:cNvPr>
        <xdr:cNvSpPr txBox="1"/>
      </xdr:nvSpPr>
      <xdr:spPr>
        <a:xfrm>
          <a:off x="13533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123933</xdr:rowOff>
    </xdr:from>
    <xdr:ext cx="340478" cy="259045"/>
    <xdr:sp macro="" textlink="">
      <xdr:nvSpPr>
        <xdr:cNvPr id="552" name="n_4mainValue【一般廃棄物処理施設】&#10;有形固定資産減価償却率">
          <a:extLst>
            <a:ext uri="{FF2B5EF4-FFF2-40B4-BE49-F238E27FC236}">
              <a16:creationId xmlns:a16="http://schemas.microsoft.com/office/drawing/2014/main" id="{8D364A25-4F97-491F-B2E7-BEE2A73224C3}"/>
            </a:ext>
          </a:extLst>
        </xdr:cNvPr>
        <xdr:cNvSpPr txBox="1"/>
      </xdr:nvSpPr>
      <xdr:spPr>
        <a:xfrm>
          <a:off x="12644061" y="543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E3ECA47E-84E9-4570-9672-82F5602695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D0DC462-8551-468F-AC60-AAAB37413F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475BAF9-C50C-463F-90A5-9AB2360B99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6B1CA78F-A86E-4C35-B832-429569E8CB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9EEFD4E-C141-4452-B3C9-6EB4FC90B5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E4E7437-3051-41A6-9F20-AC057B94888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77DD213-6F08-4ABE-9A8A-740CD81319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8499BE9-AC2E-416E-B949-DCFFA3557E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F340292-BCBC-49FC-BCFF-CFCE86936E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B85C3D4B-7360-479B-A3A8-AD530E72D0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35E3E9EA-3066-4AD3-99BE-5192098BFD9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68E79888-6B0C-40EA-9AB4-B3E76D6E492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F29FCFFF-289B-4D84-B722-830F33F199D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47FB904A-2703-4203-A3FB-02A15D5797C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5E1BFFA6-1CF5-4D77-B80B-A2F29392C3C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D9EE87EE-77E5-469E-9E63-CF1EC2C2D75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E043DA40-B1C9-4743-9789-D4DDCBEE8E2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8082F9F3-FCBA-4D78-96B9-D16AC42C704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20EA19FC-5B8A-457C-B89C-FCD03F2486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7F270D04-0992-49EE-BA03-592117439A9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9BF38966-AEF4-4056-8410-3C295A30C0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4" name="直線コネクタ 573">
          <a:extLst>
            <a:ext uri="{FF2B5EF4-FFF2-40B4-BE49-F238E27FC236}">
              <a16:creationId xmlns:a16="http://schemas.microsoft.com/office/drawing/2014/main" id="{30E74B27-DDF0-4695-99B5-7307B6DE24B4}"/>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82F8148A-7B28-4C6C-8E67-22D78A3D9D67}"/>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6" name="直線コネクタ 575">
          <a:extLst>
            <a:ext uri="{FF2B5EF4-FFF2-40B4-BE49-F238E27FC236}">
              <a16:creationId xmlns:a16="http://schemas.microsoft.com/office/drawing/2014/main" id="{EBCE58A9-B9E0-4212-BB77-1BFFB398DE1F}"/>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A91E3CD0-C5C2-4926-A1F0-37882029DD21}"/>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8" name="直線コネクタ 577">
          <a:extLst>
            <a:ext uri="{FF2B5EF4-FFF2-40B4-BE49-F238E27FC236}">
              <a16:creationId xmlns:a16="http://schemas.microsoft.com/office/drawing/2014/main" id="{28F1743E-B4F0-4DE4-99C4-9320F946DB88}"/>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69206FA5-0DEA-4DE5-A930-828888AAFCE0}"/>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80" name="フローチャート: 判断 579">
          <a:extLst>
            <a:ext uri="{FF2B5EF4-FFF2-40B4-BE49-F238E27FC236}">
              <a16:creationId xmlns:a16="http://schemas.microsoft.com/office/drawing/2014/main" id="{68FB0576-4EFD-4144-9BB3-77549D8DF0CB}"/>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1" name="フローチャート: 判断 580">
          <a:extLst>
            <a:ext uri="{FF2B5EF4-FFF2-40B4-BE49-F238E27FC236}">
              <a16:creationId xmlns:a16="http://schemas.microsoft.com/office/drawing/2014/main" id="{5DA1810A-082C-44CE-910E-E969BAED8AF3}"/>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2" name="フローチャート: 判断 581">
          <a:extLst>
            <a:ext uri="{FF2B5EF4-FFF2-40B4-BE49-F238E27FC236}">
              <a16:creationId xmlns:a16="http://schemas.microsoft.com/office/drawing/2014/main" id="{96846EFD-62E5-4A6D-A6B2-925030BF4633}"/>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3" name="フローチャート: 判断 582">
          <a:extLst>
            <a:ext uri="{FF2B5EF4-FFF2-40B4-BE49-F238E27FC236}">
              <a16:creationId xmlns:a16="http://schemas.microsoft.com/office/drawing/2014/main" id="{2B63C36B-1EF8-405B-A35D-DE3576C83707}"/>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4" name="フローチャート: 判断 583">
          <a:extLst>
            <a:ext uri="{FF2B5EF4-FFF2-40B4-BE49-F238E27FC236}">
              <a16:creationId xmlns:a16="http://schemas.microsoft.com/office/drawing/2014/main" id="{ABEE4BA0-258B-4F79-8B06-2261F0B13A68}"/>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A1E5DBD-03E9-421D-8E03-8FA088BADD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FD235E2-52D4-41D6-98A0-FE4046092B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2E58F66-E13B-46CF-9E17-3EC30F121C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2E8A998-88FC-4E07-B7AC-37AB624E60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B6B9C8B-F086-45CB-B43B-0FF49AEC0B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136340</xdr:rowOff>
    </xdr:from>
    <xdr:to>
      <xdr:col>116</xdr:col>
      <xdr:colOff>114300</xdr:colOff>
      <xdr:row>41</xdr:row>
      <xdr:rowOff>66490</xdr:rowOff>
    </xdr:to>
    <xdr:sp macro="" textlink="">
      <xdr:nvSpPr>
        <xdr:cNvPr id="590" name="楕円 589">
          <a:extLst>
            <a:ext uri="{FF2B5EF4-FFF2-40B4-BE49-F238E27FC236}">
              <a16:creationId xmlns:a16="http://schemas.microsoft.com/office/drawing/2014/main" id="{35505D61-1D15-45F6-99D9-8BE7B5E1D76B}"/>
            </a:ext>
          </a:extLst>
        </xdr:cNvPr>
        <xdr:cNvSpPr/>
      </xdr:nvSpPr>
      <xdr:spPr>
        <a:xfrm>
          <a:off x="22110700" y="69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51267</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D2A13868-BEBD-4562-B516-B1FE89B949BD}"/>
            </a:ext>
          </a:extLst>
        </xdr:cNvPr>
        <xdr:cNvSpPr txBox="1"/>
      </xdr:nvSpPr>
      <xdr:spPr>
        <a:xfrm>
          <a:off x="22199600" y="69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137176</xdr:rowOff>
    </xdr:from>
    <xdr:to>
      <xdr:col>112</xdr:col>
      <xdr:colOff>38100</xdr:colOff>
      <xdr:row>41</xdr:row>
      <xdr:rowOff>67326</xdr:rowOff>
    </xdr:to>
    <xdr:sp macro="" textlink="">
      <xdr:nvSpPr>
        <xdr:cNvPr id="592" name="楕円 591">
          <a:extLst>
            <a:ext uri="{FF2B5EF4-FFF2-40B4-BE49-F238E27FC236}">
              <a16:creationId xmlns:a16="http://schemas.microsoft.com/office/drawing/2014/main" id="{5257311F-6236-4792-A015-10F81CC50BEA}"/>
            </a:ext>
          </a:extLst>
        </xdr:cNvPr>
        <xdr:cNvSpPr/>
      </xdr:nvSpPr>
      <xdr:spPr>
        <a:xfrm>
          <a:off x="21272500" y="69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15690</xdr:rowOff>
    </xdr:from>
    <xdr:to>
      <xdr:col>116</xdr:col>
      <xdr:colOff>63500</xdr:colOff>
      <xdr:row>41</xdr:row>
      <xdr:rowOff>16526</xdr:rowOff>
    </xdr:to>
    <xdr:cxnSp macro="">
      <xdr:nvCxnSpPr>
        <xdr:cNvPr id="593" name="直線コネクタ 592">
          <a:extLst>
            <a:ext uri="{FF2B5EF4-FFF2-40B4-BE49-F238E27FC236}">
              <a16:creationId xmlns:a16="http://schemas.microsoft.com/office/drawing/2014/main" id="{02C8CB7B-07E6-4F22-89FC-A326A67284DF}"/>
            </a:ext>
          </a:extLst>
        </xdr:cNvPr>
        <xdr:cNvCxnSpPr/>
      </xdr:nvCxnSpPr>
      <xdr:spPr>
        <a:xfrm flipV="1">
          <a:off x="21323300" y="7045140"/>
          <a:ext cx="8382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136889</xdr:rowOff>
    </xdr:from>
    <xdr:to>
      <xdr:col>107</xdr:col>
      <xdr:colOff>101600</xdr:colOff>
      <xdr:row>41</xdr:row>
      <xdr:rowOff>67039</xdr:rowOff>
    </xdr:to>
    <xdr:sp macro="" textlink="">
      <xdr:nvSpPr>
        <xdr:cNvPr id="594" name="楕円 593">
          <a:extLst>
            <a:ext uri="{FF2B5EF4-FFF2-40B4-BE49-F238E27FC236}">
              <a16:creationId xmlns:a16="http://schemas.microsoft.com/office/drawing/2014/main" id="{33F47F2A-0E18-448A-B7CA-489E610FFACF}"/>
            </a:ext>
          </a:extLst>
        </xdr:cNvPr>
        <xdr:cNvSpPr/>
      </xdr:nvSpPr>
      <xdr:spPr>
        <a:xfrm>
          <a:off x="20383500" y="69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16239</xdr:rowOff>
    </xdr:from>
    <xdr:to>
      <xdr:col>111</xdr:col>
      <xdr:colOff>177800</xdr:colOff>
      <xdr:row>41</xdr:row>
      <xdr:rowOff>16526</xdr:rowOff>
    </xdr:to>
    <xdr:cxnSp macro="">
      <xdr:nvCxnSpPr>
        <xdr:cNvPr id="595" name="直線コネクタ 594">
          <a:extLst>
            <a:ext uri="{FF2B5EF4-FFF2-40B4-BE49-F238E27FC236}">
              <a16:creationId xmlns:a16="http://schemas.microsoft.com/office/drawing/2014/main" id="{87042E79-E68C-43E1-99EE-4A2572B3074F}"/>
            </a:ext>
          </a:extLst>
        </xdr:cNvPr>
        <xdr:cNvCxnSpPr/>
      </xdr:nvCxnSpPr>
      <xdr:spPr>
        <a:xfrm>
          <a:off x="20434300" y="7045689"/>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138470</xdr:rowOff>
    </xdr:from>
    <xdr:to>
      <xdr:col>102</xdr:col>
      <xdr:colOff>165100</xdr:colOff>
      <xdr:row>41</xdr:row>
      <xdr:rowOff>68620</xdr:rowOff>
    </xdr:to>
    <xdr:sp macro="" textlink="">
      <xdr:nvSpPr>
        <xdr:cNvPr id="596" name="楕円 595">
          <a:extLst>
            <a:ext uri="{FF2B5EF4-FFF2-40B4-BE49-F238E27FC236}">
              <a16:creationId xmlns:a16="http://schemas.microsoft.com/office/drawing/2014/main" id="{ABAD8A6A-C6AB-455C-BB90-0290845828DC}"/>
            </a:ext>
          </a:extLst>
        </xdr:cNvPr>
        <xdr:cNvSpPr/>
      </xdr:nvSpPr>
      <xdr:spPr>
        <a:xfrm>
          <a:off x="19494500" y="699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16239</xdr:rowOff>
    </xdr:from>
    <xdr:to>
      <xdr:col>107</xdr:col>
      <xdr:colOff>50800</xdr:colOff>
      <xdr:row>41</xdr:row>
      <xdr:rowOff>17820</xdr:rowOff>
    </xdr:to>
    <xdr:cxnSp macro="">
      <xdr:nvCxnSpPr>
        <xdr:cNvPr id="597" name="直線コネクタ 596">
          <a:extLst>
            <a:ext uri="{FF2B5EF4-FFF2-40B4-BE49-F238E27FC236}">
              <a16:creationId xmlns:a16="http://schemas.microsoft.com/office/drawing/2014/main" id="{0D5C42FF-486D-4624-AE28-118F40256155}"/>
            </a:ext>
          </a:extLst>
        </xdr:cNvPr>
        <xdr:cNvCxnSpPr/>
      </xdr:nvCxnSpPr>
      <xdr:spPr>
        <a:xfrm flipV="1">
          <a:off x="19545300" y="7045689"/>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140304</xdr:rowOff>
    </xdr:from>
    <xdr:to>
      <xdr:col>98</xdr:col>
      <xdr:colOff>38100</xdr:colOff>
      <xdr:row>41</xdr:row>
      <xdr:rowOff>70454</xdr:rowOff>
    </xdr:to>
    <xdr:sp macro="" textlink="">
      <xdr:nvSpPr>
        <xdr:cNvPr id="598" name="楕円 597">
          <a:extLst>
            <a:ext uri="{FF2B5EF4-FFF2-40B4-BE49-F238E27FC236}">
              <a16:creationId xmlns:a16="http://schemas.microsoft.com/office/drawing/2014/main" id="{7272E500-A43A-4415-911E-65D46D2628AF}"/>
            </a:ext>
          </a:extLst>
        </xdr:cNvPr>
        <xdr:cNvSpPr/>
      </xdr:nvSpPr>
      <xdr:spPr>
        <a:xfrm>
          <a:off x="18605500" y="69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17820</xdr:rowOff>
    </xdr:from>
    <xdr:to>
      <xdr:col>102</xdr:col>
      <xdr:colOff>114300</xdr:colOff>
      <xdr:row>41</xdr:row>
      <xdr:rowOff>19654</xdr:rowOff>
    </xdr:to>
    <xdr:cxnSp macro="">
      <xdr:nvCxnSpPr>
        <xdr:cNvPr id="599" name="直線コネクタ 598">
          <a:extLst>
            <a:ext uri="{FF2B5EF4-FFF2-40B4-BE49-F238E27FC236}">
              <a16:creationId xmlns:a16="http://schemas.microsoft.com/office/drawing/2014/main" id="{FB764225-07A7-463B-8AE8-82B9B2BC5DEE}"/>
            </a:ext>
          </a:extLst>
        </xdr:cNvPr>
        <xdr:cNvCxnSpPr/>
      </xdr:nvCxnSpPr>
      <xdr:spPr>
        <a:xfrm flipV="1">
          <a:off x="18656300" y="7047270"/>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7CFBF2F0-7CA5-4AFD-8385-31941E0CF4D4}"/>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214DFA7F-7C81-4020-953B-8803C63147EF}"/>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5A170CE3-CAD8-4BA6-A4E4-1C5C6D247C2A}"/>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A130CC1F-A444-41F9-B9C2-ADAF0F944B97}"/>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58453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4BE0747D-49BF-4610-84EB-59C058AF53C9}"/>
            </a:ext>
          </a:extLst>
        </xdr:cNvPr>
        <xdr:cNvSpPr txBox="1"/>
      </xdr:nvSpPr>
      <xdr:spPr>
        <a:xfrm>
          <a:off x="21043411" y="70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58166</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50EB7ABA-9A70-40C0-BC39-180B93BBBA8E}"/>
            </a:ext>
          </a:extLst>
        </xdr:cNvPr>
        <xdr:cNvSpPr txBox="1"/>
      </xdr:nvSpPr>
      <xdr:spPr>
        <a:xfrm>
          <a:off x="20167111" y="708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59747</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6800E72C-3672-4A30-9998-9B8288ABD2B8}"/>
            </a:ext>
          </a:extLst>
        </xdr:cNvPr>
        <xdr:cNvSpPr txBox="1"/>
      </xdr:nvSpPr>
      <xdr:spPr>
        <a:xfrm>
          <a:off x="19278111" y="708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61581</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9548A3C7-69A3-4F5A-8920-6BF6ED8F9086}"/>
            </a:ext>
          </a:extLst>
        </xdr:cNvPr>
        <xdr:cNvSpPr txBox="1"/>
      </xdr:nvSpPr>
      <xdr:spPr>
        <a:xfrm>
          <a:off x="18389111" y="70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8EFAE853-CDFF-4D85-8E8D-9441F2D40F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50CEBB9D-AA59-4C2F-B6F8-84685BA161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1D03D9B7-1D06-4204-A0D1-D7D35D9F96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C63FEF84-D453-436E-B8D4-DEB77C90EA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FAE204AF-1592-4114-945A-6B8689613C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9ABBEA07-ABE3-4CFC-A7F8-CE421E51BB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4006BDA8-5602-43AA-8BA8-206A55974A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809E9891-B00C-476B-A097-5621C0BA28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C747E37-0704-4BFB-9922-138EC56F290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F007650E-109E-469C-AB6D-3DBF869D64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C7202602-71FA-42CE-BEC3-55F4432AD1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86B69092-6071-48FF-B5BD-DBB98290EDA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A3543E9D-27D4-4BE5-BF32-C4130224C23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5BF2C22E-1195-4982-98B0-EE1258635B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61E3FB96-E07D-47D7-AB95-832F94802E1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30BA0B43-8A19-4E35-8448-748A8FF62C0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31D8D3E6-D35D-457A-B0BC-9CF5B359D8D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2DC88D98-4DC2-4411-BEDD-DB2A1349363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325720A3-8EBA-4F7E-A10D-8CE0113D0A4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7C53E0DD-EAE6-48C7-8216-6ABF5241EF0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85F7D7FB-A3BD-4625-81CE-8031B763188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F27B54D-0681-4D5F-8B87-69C98C3D479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A028E2EC-3920-4371-B27C-988768E0B69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D4F1F46F-E222-402A-B47C-3DCAF981C8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3B970FEF-93D9-4397-A6EB-E9D31AB62E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3" name="直線コネクタ 632">
          <a:extLst>
            <a:ext uri="{FF2B5EF4-FFF2-40B4-BE49-F238E27FC236}">
              <a16:creationId xmlns:a16="http://schemas.microsoft.com/office/drawing/2014/main" id="{F27234A3-A745-4448-84E3-28CF6F40CBCE}"/>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6D520DD-BE7E-4895-80C7-7AE965DEAF48}"/>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5" name="直線コネクタ 634">
          <a:extLst>
            <a:ext uri="{FF2B5EF4-FFF2-40B4-BE49-F238E27FC236}">
              <a16:creationId xmlns:a16="http://schemas.microsoft.com/office/drawing/2014/main" id="{835A85F9-2012-40FE-A19B-9589DC2DA37C}"/>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6" name="【保健センター・保健所】&#10;有形固定資産減価償却率最大値テキスト">
          <a:extLst>
            <a:ext uri="{FF2B5EF4-FFF2-40B4-BE49-F238E27FC236}">
              <a16:creationId xmlns:a16="http://schemas.microsoft.com/office/drawing/2014/main" id="{8A23D691-F7A7-431D-A876-08F34ABEA38A}"/>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7" name="直線コネクタ 636">
          <a:extLst>
            <a:ext uri="{FF2B5EF4-FFF2-40B4-BE49-F238E27FC236}">
              <a16:creationId xmlns:a16="http://schemas.microsoft.com/office/drawing/2014/main" id="{2ABDE360-BC84-42E3-972E-D34ACBF31732}"/>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93601993-6B42-4E79-AE48-0FDC864DC771}"/>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9" name="フローチャート: 判断 638">
          <a:extLst>
            <a:ext uri="{FF2B5EF4-FFF2-40B4-BE49-F238E27FC236}">
              <a16:creationId xmlns:a16="http://schemas.microsoft.com/office/drawing/2014/main" id="{283848D0-DD11-4CFA-9A97-8E4760568709}"/>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40" name="フローチャート: 判断 639">
          <a:extLst>
            <a:ext uri="{FF2B5EF4-FFF2-40B4-BE49-F238E27FC236}">
              <a16:creationId xmlns:a16="http://schemas.microsoft.com/office/drawing/2014/main" id="{92E19724-A612-4C70-B048-F93CB36DC6A8}"/>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1" name="フローチャート: 判断 640">
          <a:extLst>
            <a:ext uri="{FF2B5EF4-FFF2-40B4-BE49-F238E27FC236}">
              <a16:creationId xmlns:a16="http://schemas.microsoft.com/office/drawing/2014/main" id="{D2E16A78-757E-4976-BD65-2DEC8403C09D}"/>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2" name="フローチャート: 判断 641">
          <a:extLst>
            <a:ext uri="{FF2B5EF4-FFF2-40B4-BE49-F238E27FC236}">
              <a16:creationId xmlns:a16="http://schemas.microsoft.com/office/drawing/2014/main" id="{6248802A-3F6B-430D-889C-60E5E5955096}"/>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3" name="フローチャート: 判断 642">
          <a:extLst>
            <a:ext uri="{FF2B5EF4-FFF2-40B4-BE49-F238E27FC236}">
              <a16:creationId xmlns:a16="http://schemas.microsoft.com/office/drawing/2014/main" id="{C25524AC-B2B6-4884-A3DF-FD9292BE0E40}"/>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FA120EB-CB9F-4990-9D82-022E84F84C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9A5F8F1-25B4-4528-BE0A-D7A20AF257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2AB431D-62C9-41FA-8A13-14954ECFD2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4BECF43-3448-4547-8C7C-4DA9EDDEF0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C20635C-5922-4154-A42E-4F864CC97C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649" name="楕円 648">
          <a:extLst>
            <a:ext uri="{FF2B5EF4-FFF2-40B4-BE49-F238E27FC236}">
              <a16:creationId xmlns:a16="http://schemas.microsoft.com/office/drawing/2014/main" id="{944A18D3-88FF-431F-8D7F-08AE231BD194}"/>
            </a:ext>
          </a:extLst>
        </xdr:cNvPr>
        <xdr:cNvSpPr/>
      </xdr:nvSpPr>
      <xdr:spPr>
        <a:xfrm>
          <a:off x="162687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9FCB58BD-D1FE-4369-A7B2-7AB134DAB80A}"/>
            </a:ext>
          </a:extLst>
        </xdr:cNvPr>
        <xdr:cNvSpPr txBox="1"/>
      </xdr:nvSpPr>
      <xdr:spPr>
        <a:xfrm>
          <a:off x="16357600" y="999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11249</xdr:rowOff>
    </xdr:from>
    <xdr:to>
      <xdr:col>81</xdr:col>
      <xdr:colOff>101600</xdr:colOff>
      <xdr:row>59</xdr:row>
      <xdr:rowOff>112849</xdr:rowOff>
    </xdr:to>
    <xdr:sp macro="" textlink="">
      <xdr:nvSpPr>
        <xdr:cNvPr id="651" name="楕円 650">
          <a:extLst>
            <a:ext uri="{FF2B5EF4-FFF2-40B4-BE49-F238E27FC236}">
              <a16:creationId xmlns:a16="http://schemas.microsoft.com/office/drawing/2014/main" id="{EC8ECC79-381C-48BA-BBE9-CAA6FFCA82D8}"/>
            </a:ext>
          </a:extLst>
        </xdr:cNvPr>
        <xdr:cNvSpPr/>
      </xdr:nvSpPr>
      <xdr:spPr>
        <a:xfrm>
          <a:off x="15430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83276</xdr:rowOff>
    </xdr:to>
    <xdr:cxnSp macro="">
      <xdr:nvCxnSpPr>
        <xdr:cNvPr id="652" name="直線コネクタ 651">
          <a:extLst>
            <a:ext uri="{FF2B5EF4-FFF2-40B4-BE49-F238E27FC236}">
              <a16:creationId xmlns:a16="http://schemas.microsoft.com/office/drawing/2014/main" id="{BBE07636-8E6D-4A71-AD41-FDA210A4C578}"/>
            </a:ext>
          </a:extLst>
        </xdr:cNvPr>
        <xdr:cNvCxnSpPr/>
      </xdr:nvCxnSpPr>
      <xdr:spPr>
        <a:xfrm>
          <a:off x="15481300" y="1017759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145143</xdr:rowOff>
    </xdr:from>
    <xdr:to>
      <xdr:col>76</xdr:col>
      <xdr:colOff>165100</xdr:colOff>
      <xdr:row>58</xdr:row>
      <xdr:rowOff>75293</xdr:rowOff>
    </xdr:to>
    <xdr:sp macro="" textlink="">
      <xdr:nvSpPr>
        <xdr:cNvPr id="653" name="楕円 652">
          <a:extLst>
            <a:ext uri="{FF2B5EF4-FFF2-40B4-BE49-F238E27FC236}">
              <a16:creationId xmlns:a16="http://schemas.microsoft.com/office/drawing/2014/main" id="{64D10D85-17A1-4453-A02D-4FC0B546D19C}"/>
            </a:ext>
          </a:extLst>
        </xdr:cNvPr>
        <xdr:cNvSpPr/>
      </xdr:nvSpPr>
      <xdr:spPr>
        <a:xfrm>
          <a:off x="14541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24493</xdr:rowOff>
    </xdr:from>
    <xdr:to>
      <xdr:col>81</xdr:col>
      <xdr:colOff>50800</xdr:colOff>
      <xdr:row>59</xdr:row>
      <xdr:rowOff>62049</xdr:rowOff>
    </xdr:to>
    <xdr:cxnSp macro="">
      <xdr:nvCxnSpPr>
        <xdr:cNvPr id="654" name="直線コネクタ 653">
          <a:extLst>
            <a:ext uri="{FF2B5EF4-FFF2-40B4-BE49-F238E27FC236}">
              <a16:creationId xmlns:a16="http://schemas.microsoft.com/office/drawing/2014/main" id="{173AB46A-2742-4793-B088-0AC409449660}"/>
            </a:ext>
          </a:extLst>
        </xdr:cNvPr>
        <xdr:cNvCxnSpPr/>
      </xdr:nvCxnSpPr>
      <xdr:spPr>
        <a:xfrm>
          <a:off x="14592300" y="996859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148409</xdr:rowOff>
    </xdr:from>
    <xdr:to>
      <xdr:col>72</xdr:col>
      <xdr:colOff>38100</xdr:colOff>
      <xdr:row>58</xdr:row>
      <xdr:rowOff>78559</xdr:rowOff>
    </xdr:to>
    <xdr:sp macro="" textlink="">
      <xdr:nvSpPr>
        <xdr:cNvPr id="655" name="楕円 654">
          <a:extLst>
            <a:ext uri="{FF2B5EF4-FFF2-40B4-BE49-F238E27FC236}">
              <a16:creationId xmlns:a16="http://schemas.microsoft.com/office/drawing/2014/main" id="{C0E553B6-8815-4440-AF46-B2AC1F500905}"/>
            </a:ext>
          </a:extLst>
        </xdr:cNvPr>
        <xdr:cNvSpPr/>
      </xdr:nvSpPr>
      <xdr:spPr>
        <a:xfrm>
          <a:off x="13652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24493</xdr:rowOff>
    </xdr:from>
    <xdr:to>
      <xdr:col>76</xdr:col>
      <xdr:colOff>114300</xdr:colOff>
      <xdr:row>58</xdr:row>
      <xdr:rowOff>27759</xdr:rowOff>
    </xdr:to>
    <xdr:cxnSp macro="">
      <xdr:nvCxnSpPr>
        <xdr:cNvPr id="656" name="直線コネクタ 655">
          <a:extLst>
            <a:ext uri="{FF2B5EF4-FFF2-40B4-BE49-F238E27FC236}">
              <a16:creationId xmlns:a16="http://schemas.microsoft.com/office/drawing/2014/main" id="{166C9CFD-9A05-4C73-8D54-0C1786C7EA1D}"/>
            </a:ext>
          </a:extLst>
        </xdr:cNvPr>
        <xdr:cNvCxnSpPr/>
      </xdr:nvCxnSpPr>
      <xdr:spPr>
        <a:xfrm flipV="1">
          <a:off x="13703300" y="99685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148409</xdr:rowOff>
    </xdr:from>
    <xdr:to>
      <xdr:col>67</xdr:col>
      <xdr:colOff>101600</xdr:colOff>
      <xdr:row>58</xdr:row>
      <xdr:rowOff>78559</xdr:rowOff>
    </xdr:to>
    <xdr:sp macro="" textlink="">
      <xdr:nvSpPr>
        <xdr:cNvPr id="657" name="楕円 656">
          <a:extLst>
            <a:ext uri="{FF2B5EF4-FFF2-40B4-BE49-F238E27FC236}">
              <a16:creationId xmlns:a16="http://schemas.microsoft.com/office/drawing/2014/main" id="{6E4ABC9E-29F1-4B6C-BFD4-8CE367C68F9A}"/>
            </a:ext>
          </a:extLst>
        </xdr:cNvPr>
        <xdr:cNvSpPr/>
      </xdr:nvSpPr>
      <xdr:spPr>
        <a:xfrm>
          <a:off x="12763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27759</xdr:rowOff>
    </xdr:from>
    <xdr:to>
      <xdr:col>71</xdr:col>
      <xdr:colOff>177800</xdr:colOff>
      <xdr:row>58</xdr:row>
      <xdr:rowOff>27759</xdr:rowOff>
    </xdr:to>
    <xdr:cxnSp macro="">
      <xdr:nvCxnSpPr>
        <xdr:cNvPr id="658" name="直線コネクタ 657">
          <a:extLst>
            <a:ext uri="{FF2B5EF4-FFF2-40B4-BE49-F238E27FC236}">
              <a16:creationId xmlns:a16="http://schemas.microsoft.com/office/drawing/2014/main" id="{721D37B7-9E07-45E2-9AEE-70C7CCBDE21B}"/>
            </a:ext>
          </a:extLst>
        </xdr:cNvPr>
        <xdr:cNvCxnSpPr/>
      </xdr:nvCxnSpPr>
      <xdr:spPr>
        <a:xfrm>
          <a:off x="12814300" y="99718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F0274A0A-A806-47D7-88C7-2C699130E13D}"/>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365EEB57-1C40-4B6B-881E-04BB429F1284}"/>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367BF3E2-0DB0-4C83-A7DD-118823E9B491}"/>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CC1B3A54-CA52-4066-BB73-031399DFA247}"/>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129376</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FD9DE2D1-B644-47AE-B1EE-E87124B23C42}"/>
            </a:ext>
          </a:extLst>
        </xdr:cNvPr>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91820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7E83C63D-071D-4E8B-ABD2-AF5243FE0322}"/>
            </a:ext>
          </a:extLst>
        </xdr:cNvPr>
        <xdr:cNvSpPr txBox="1"/>
      </xdr:nvSpPr>
      <xdr:spPr>
        <a:xfrm>
          <a:off x="14389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95086</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45DEC47-7616-4B66-A8C9-EDA097D8CFE1}"/>
            </a:ext>
          </a:extLst>
        </xdr:cNvPr>
        <xdr:cNvSpPr txBox="1"/>
      </xdr:nvSpPr>
      <xdr:spPr>
        <a:xfrm>
          <a:off x="13500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95086</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E0257282-2C47-46E2-8DB0-EB2C38768FC7}"/>
            </a:ext>
          </a:extLst>
        </xdr:cNvPr>
        <xdr:cNvSpPr txBox="1"/>
      </xdr:nvSpPr>
      <xdr:spPr>
        <a:xfrm>
          <a:off x="12611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2EB97AA9-E901-4D78-B9C1-1A11B60A211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41F8B44C-C7B9-4351-B7F5-7CA20D40B0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E006AAD2-1EB5-4425-9CCF-6A95A20C42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30A380D1-176A-4019-910A-814B5FBAAE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340472D8-10A3-4212-AF9D-1068E59373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A5D63799-8FDD-4CEF-B99D-5CA2B2DF512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4CFC9F8D-99E8-4E09-832E-A350B7CDD2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6A627423-E1DB-4919-965F-506F3035DF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9583862E-A205-4F5B-97B1-BC0F2350BA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9CDFF649-BE4F-4718-A927-C56AE0A1B0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B19A8E8C-4599-4F53-BDE5-F1D078CA14F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DCAA6CD1-0A83-46ED-968E-9944B72A617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D638C580-874D-4E56-8B8F-D88CB60328E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05B32AFD-D1BA-4EC7-BBEB-9D7E260678C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26B9FE9E-2144-4352-A2DA-8A35C531C10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326F97FC-6502-467F-BEDF-4A86349D608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4C69D178-0ECF-472E-8E1B-D1F506C41E9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F1AE0191-6D52-4B34-A7AB-5820A6B9347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B00B1CDF-2B5C-427D-A2E5-998E820F110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BF304E60-BAA8-4765-BA71-94466043237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0269D942-177E-460C-8643-13524B7FD4A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3B74E2CA-883B-45BC-A19D-A7F33D1CB35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14F1563B-29E2-4F07-B995-DE7308FF07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42A8B877-08BF-468B-AC1D-498CD8EDA5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9E32F8EC-C4CA-4334-B57D-46A30F22DE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2" name="直線コネクタ 691">
          <a:extLst>
            <a:ext uri="{FF2B5EF4-FFF2-40B4-BE49-F238E27FC236}">
              <a16:creationId xmlns:a16="http://schemas.microsoft.com/office/drawing/2014/main" id="{1127F410-1656-4593-AFB1-03B9C5A4C2D9}"/>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D615A98C-69B0-4030-B98B-77C1EE0D7504}"/>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4" name="直線コネクタ 693">
          <a:extLst>
            <a:ext uri="{FF2B5EF4-FFF2-40B4-BE49-F238E27FC236}">
              <a16:creationId xmlns:a16="http://schemas.microsoft.com/office/drawing/2014/main" id="{9E7F6F8F-A0A0-409C-9082-27E674632F63}"/>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26EC8273-EF60-41DF-8B2B-AE104E250472}"/>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6" name="直線コネクタ 695">
          <a:extLst>
            <a:ext uri="{FF2B5EF4-FFF2-40B4-BE49-F238E27FC236}">
              <a16:creationId xmlns:a16="http://schemas.microsoft.com/office/drawing/2014/main" id="{ACB06C0B-CCDD-4ECE-98AB-2DAFA4B4A443}"/>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0854A3C-4D1D-4FAB-AEFC-FB97D90A8F74}"/>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8" name="フローチャート: 判断 697">
          <a:extLst>
            <a:ext uri="{FF2B5EF4-FFF2-40B4-BE49-F238E27FC236}">
              <a16:creationId xmlns:a16="http://schemas.microsoft.com/office/drawing/2014/main" id="{3E27D5BD-6F8A-48B7-AE39-377561F3F33C}"/>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EE62C84C-8A5A-467D-B15D-1B5E0DE0E93E}"/>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C5A0283D-3083-40A7-A527-C8E1F55D8A2C}"/>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0A8D7C5C-C3BD-4C89-98E1-F7531446F67B}"/>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2" name="フローチャート: 判断 701">
          <a:extLst>
            <a:ext uri="{FF2B5EF4-FFF2-40B4-BE49-F238E27FC236}">
              <a16:creationId xmlns:a16="http://schemas.microsoft.com/office/drawing/2014/main" id="{588F9624-E0E8-4FE2-9BB3-4F665CDECF78}"/>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B3DCA56-6F81-49FA-8D9A-6252046BC3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70E2CFD-671F-4D10-9FF9-4E219E0FA30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A1996CC-8533-451A-AB7C-A71FE8053B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A70F08D-7EF7-4D27-A6EB-8986BCE2D62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7632282C-7272-4660-83CE-1ECC104C0CF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08" name="楕円 707">
          <a:extLst>
            <a:ext uri="{FF2B5EF4-FFF2-40B4-BE49-F238E27FC236}">
              <a16:creationId xmlns:a16="http://schemas.microsoft.com/office/drawing/2014/main" id="{DFD39ECF-75E7-4E90-95A3-0207BCDB87EF}"/>
            </a:ext>
          </a:extLst>
        </xdr:cNvPr>
        <xdr:cNvSpPr/>
      </xdr:nvSpPr>
      <xdr:spPr>
        <a:xfrm>
          <a:off x="22110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3A98660F-D76F-46F8-A681-36BD828D8C4B}"/>
            </a:ext>
          </a:extLst>
        </xdr:cNvPr>
        <xdr:cNvSpPr txBox="1"/>
      </xdr:nvSpPr>
      <xdr:spPr>
        <a:xfrm>
          <a:off x="22199600"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10" name="楕円 709">
          <a:extLst>
            <a:ext uri="{FF2B5EF4-FFF2-40B4-BE49-F238E27FC236}">
              <a16:creationId xmlns:a16="http://schemas.microsoft.com/office/drawing/2014/main" id="{57DB67DA-41C3-4781-A6CD-F1310D7EA320}"/>
            </a:ext>
          </a:extLst>
        </xdr:cNvPr>
        <xdr:cNvSpPr/>
      </xdr:nvSpPr>
      <xdr:spPr>
        <a:xfrm>
          <a:off x="2127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711" name="直線コネクタ 710">
          <a:extLst>
            <a:ext uri="{FF2B5EF4-FFF2-40B4-BE49-F238E27FC236}">
              <a16:creationId xmlns:a16="http://schemas.microsoft.com/office/drawing/2014/main" id="{37AEAB35-89AF-4C1C-BD35-E7ADD52BA309}"/>
            </a:ext>
          </a:extLst>
        </xdr:cNvPr>
        <xdr:cNvCxnSpPr/>
      </xdr:nvCxnSpPr>
      <xdr:spPr>
        <a:xfrm>
          <a:off x="21323300" y="10793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712" name="楕円 711">
          <a:extLst>
            <a:ext uri="{FF2B5EF4-FFF2-40B4-BE49-F238E27FC236}">
              <a16:creationId xmlns:a16="http://schemas.microsoft.com/office/drawing/2014/main" id="{48026C41-F5E1-40AA-97C7-E3B622CC4C65}"/>
            </a:ext>
          </a:extLst>
        </xdr:cNvPr>
        <xdr:cNvSpPr/>
      </xdr:nvSpPr>
      <xdr:spPr>
        <a:xfrm>
          <a:off x="20383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163285</xdr:rowOff>
    </xdr:to>
    <xdr:cxnSp macro="">
      <xdr:nvCxnSpPr>
        <xdr:cNvPr id="713" name="直線コネクタ 712">
          <a:extLst>
            <a:ext uri="{FF2B5EF4-FFF2-40B4-BE49-F238E27FC236}">
              <a16:creationId xmlns:a16="http://schemas.microsoft.com/office/drawing/2014/main" id="{6622D88F-54D3-4933-A7D7-E6F4318768E3}"/>
            </a:ext>
          </a:extLst>
        </xdr:cNvPr>
        <xdr:cNvCxnSpPr/>
      </xdr:nvCxnSpPr>
      <xdr:spPr>
        <a:xfrm>
          <a:off x="20434300" y="10793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4" name="楕円 713">
          <a:extLst>
            <a:ext uri="{FF2B5EF4-FFF2-40B4-BE49-F238E27FC236}">
              <a16:creationId xmlns:a16="http://schemas.microsoft.com/office/drawing/2014/main" id="{7351A525-50D9-4AC7-8222-EA4CD5A74E56}"/>
            </a:ext>
          </a:extLst>
        </xdr:cNvPr>
        <xdr:cNvSpPr/>
      </xdr:nvSpPr>
      <xdr:spPr>
        <a:xfrm>
          <a:off x="19494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163285</xdr:rowOff>
    </xdr:from>
    <xdr:to>
      <xdr:col>107</xdr:col>
      <xdr:colOff>50800</xdr:colOff>
      <xdr:row>63</xdr:row>
      <xdr:rowOff>8165</xdr:rowOff>
    </xdr:to>
    <xdr:cxnSp macro="">
      <xdr:nvCxnSpPr>
        <xdr:cNvPr id="715" name="直線コネクタ 714">
          <a:extLst>
            <a:ext uri="{FF2B5EF4-FFF2-40B4-BE49-F238E27FC236}">
              <a16:creationId xmlns:a16="http://schemas.microsoft.com/office/drawing/2014/main" id="{C14F6AA0-78D3-4CDD-9F15-BF49A4658D6B}"/>
            </a:ext>
          </a:extLst>
        </xdr:cNvPr>
        <xdr:cNvCxnSpPr/>
      </xdr:nvCxnSpPr>
      <xdr:spPr>
        <a:xfrm flipV="1">
          <a:off x="19545300" y="10793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6" name="楕円 715">
          <a:extLst>
            <a:ext uri="{FF2B5EF4-FFF2-40B4-BE49-F238E27FC236}">
              <a16:creationId xmlns:a16="http://schemas.microsoft.com/office/drawing/2014/main" id="{6DD81623-850C-46EB-B06E-B9774B06AD56}"/>
            </a:ext>
          </a:extLst>
        </xdr:cNvPr>
        <xdr:cNvSpPr/>
      </xdr:nvSpPr>
      <xdr:spPr>
        <a:xfrm>
          <a:off x="18605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7" name="直線コネクタ 716">
          <a:extLst>
            <a:ext uri="{FF2B5EF4-FFF2-40B4-BE49-F238E27FC236}">
              <a16:creationId xmlns:a16="http://schemas.microsoft.com/office/drawing/2014/main" id="{909F94BC-BF65-4C5E-8D4D-B41A9DA52BF3}"/>
            </a:ext>
          </a:extLst>
        </xdr:cNvPr>
        <xdr:cNvCxnSpPr/>
      </xdr:nvCxnSpPr>
      <xdr:spPr>
        <a:xfrm>
          <a:off x="18656300" y="1080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D7EE6779-57F6-4474-A2DF-262E26CF1E8D}"/>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4B28B4A7-7769-4CD3-A774-8E5E45AEE13D}"/>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E19EDDF5-B774-493B-BC4F-5CE6CC43529B}"/>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1" name="n_4aveValue【保健センター・保健所】&#10;一人当たり面積">
          <a:extLst>
            <a:ext uri="{FF2B5EF4-FFF2-40B4-BE49-F238E27FC236}">
              <a16:creationId xmlns:a16="http://schemas.microsoft.com/office/drawing/2014/main" id="{9E82EE1D-A980-4D0C-87BB-6C7810B66371}"/>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2" name="n_1mainValue【保健センター・保健所】&#10;一人当たり面積">
          <a:extLst>
            <a:ext uri="{FF2B5EF4-FFF2-40B4-BE49-F238E27FC236}">
              <a16:creationId xmlns:a16="http://schemas.microsoft.com/office/drawing/2014/main" id="{14BE0B94-064E-49D7-A668-26BFE540A681}"/>
            </a:ext>
          </a:extLst>
        </xdr:cNvPr>
        <xdr:cNvSpPr txBox="1"/>
      </xdr:nvSpPr>
      <xdr:spPr>
        <a:xfrm>
          <a:off x="210757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723" name="n_2mainValue【保健センター・保健所】&#10;一人当たり面積">
          <a:extLst>
            <a:ext uri="{FF2B5EF4-FFF2-40B4-BE49-F238E27FC236}">
              <a16:creationId xmlns:a16="http://schemas.microsoft.com/office/drawing/2014/main" id="{67EC801C-0FA4-488D-9357-BC5CAD39F627}"/>
            </a:ext>
          </a:extLst>
        </xdr:cNvPr>
        <xdr:cNvSpPr txBox="1"/>
      </xdr:nvSpPr>
      <xdr:spPr>
        <a:xfrm>
          <a:off x="20199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4" name="n_3mainValue【保健センター・保健所】&#10;一人当たり面積">
          <a:extLst>
            <a:ext uri="{FF2B5EF4-FFF2-40B4-BE49-F238E27FC236}">
              <a16:creationId xmlns:a16="http://schemas.microsoft.com/office/drawing/2014/main" id="{F179CF32-E7AA-43D7-BCD6-5FB33B11D3A1}"/>
            </a:ext>
          </a:extLst>
        </xdr:cNvPr>
        <xdr:cNvSpPr txBox="1"/>
      </xdr:nvSpPr>
      <xdr:spPr>
        <a:xfrm>
          <a:off x="19310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5" name="n_4mainValue【保健センター・保健所】&#10;一人当たり面積">
          <a:extLst>
            <a:ext uri="{FF2B5EF4-FFF2-40B4-BE49-F238E27FC236}">
              <a16:creationId xmlns:a16="http://schemas.microsoft.com/office/drawing/2014/main" id="{D6782AD9-EBF1-4294-AB34-A2608E04220D}"/>
            </a:ext>
          </a:extLst>
        </xdr:cNvPr>
        <xdr:cNvSpPr txBox="1"/>
      </xdr:nvSpPr>
      <xdr:spPr>
        <a:xfrm>
          <a:off x="18421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3CDD1905-D4FD-4605-A560-3286FD2316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7496A4B-A8C1-4B94-877D-E0A9A18C9F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703D14D-437C-43B0-B3E7-7633C30EF9F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B8F3E8AE-C33D-4C1E-88D4-175737C6C7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6C879333-C53A-4492-8403-16644E6782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446950D0-974F-4550-B9C9-C3D3043488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9AAD768E-83F2-4646-B1BF-B05408921B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DEAE765-3692-4E2A-95BA-85CB7B7AB0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251E4F9-6839-48D3-A6AC-43487A43891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174AD48-CF6F-4DB0-8DA9-0EBD9C641C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A452B288-E109-4EF3-8860-ACF1CA9ED4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695644F8-35FA-4439-A93D-7E299059D81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50B9C533-0894-4C6A-964B-E0CA4388F00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76C490A-D037-4C99-B951-9BD87C900A3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A387AA29-FB4D-4390-8C9B-1EA9219B9BC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552B424E-F45B-4857-8713-DE7FFAC0417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94DD5BF-3BF0-409C-9981-03212230CF9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160182F-5219-4E6C-BC8B-D04609DC097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4A12391-CB1F-4362-B429-FE66778B771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F6BA3260-E04F-4754-85C4-837432BFE3E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383BBD30-3534-4E0C-8FE7-5F3F013371C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1D8E74A-065E-4766-85A9-99CC9078730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5058F1-9268-4EF9-865D-6370529D3DB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9C8304D1-9206-4D28-B25B-38F3FD0B62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50" name="直線コネクタ 749">
          <a:extLst>
            <a:ext uri="{FF2B5EF4-FFF2-40B4-BE49-F238E27FC236}">
              <a16:creationId xmlns:a16="http://schemas.microsoft.com/office/drawing/2014/main" id="{7BE9E2AA-E782-4E1C-A9B8-41D054964208}"/>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130FF05E-C2E4-4AE1-943C-7E0DA87CC94F}"/>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2" name="直線コネクタ 751">
          <a:extLst>
            <a:ext uri="{FF2B5EF4-FFF2-40B4-BE49-F238E27FC236}">
              <a16:creationId xmlns:a16="http://schemas.microsoft.com/office/drawing/2014/main" id="{3750E939-59DA-4646-AB23-F5C164B7B0F4}"/>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2915DA06-F418-4257-A6BD-DDED984BBC71}"/>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4" name="直線コネクタ 753">
          <a:extLst>
            <a:ext uri="{FF2B5EF4-FFF2-40B4-BE49-F238E27FC236}">
              <a16:creationId xmlns:a16="http://schemas.microsoft.com/office/drawing/2014/main" id="{D0133952-AFE5-4EDD-BCE9-7B4294D8317B}"/>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246E88FA-FC39-4771-B206-E43BA0891DD5}"/>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6" name="フローチャート: 判断 755">
          <a:extLst>
            <a:ext uri="{FF2B5EF4-FFF2-40B4-BE49-F238E27FC236}">
              <a16:creationId xmlns:a16="http://schemas.microsoft.com/office/drawing/2014/main" id="{FCBDBA49-54FB-458E-9640-BD295E0D7DEF}"/>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7" name="フローチャート: 判断 756">
          <a:extLst>
            <a:ext uri="{FF2B5EF4-FFF2-40B4-BE49-F238E27FC236}">
              <a16:creationId xmlns:a16="http://schemas.microsoft.com/office/drawing/2014/main" id="{EEE989D9-C5A2-40BC-9496-592B76459AAB}"/>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8" name="フローチャート: 判断 757">
          <a:extLst>
            <a:ext uri="{FF2B5EF4-FFF2-40B4-BE49-F238E27FC236}">
              <a16:creationId xmlns:a16="http://schemas.microsoft.com/office/drawing/2014/main" id="{E3AB105B-4E2E-430B-99B4-39F9CB9A3DA8}"/>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9" name="フローチャート: 判断 758">
          <a:extLst>
            <a:ext uri="{FF2B5EF4-FFF2-40B4-BE49-F238E27FC236}">
              <a16:creationId xmlns:a16="http://schemas.microsoft.com/office/drawing/2014/main" id="{0ABA1FE2-7359-4FA6-9E14-595D1F3A3DEA}"/>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60" name="フローチャート: 判断 759">
          <a:extLst>
            <a:ext uri="{FF2B5EF4-FFF2-40B4-BE49-F238E27FC236}">
              <a16:creationId xmlns:a16="http://schemas.microsoft.com/office/drawing/2014/main" id="{25EA5BD5-ACB6-472C-962B-09310D0CA9E1}"/>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ABEE998-58EA-4A4D-A3A1-5EF14B7C96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32ED806-9EFF-405E-BAC5-986CE26D3B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9E9B133-EE1A-4444-A8EA-BFE8CA0FBD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BCDD0E8-EE1D-4DFD-B0FE-2737C7E5514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7E6D20E-F80F-4384-BA10-5D3E12FAD10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766" name="楕円 765">
          <a:extLst>
            <a:ext uri="{FF2B5EF4-FFF2-40B4-BE49-F238E27FC236}">
              <a16:creationId xmlns:a16="http://schemas.microsoft.com/office/drawing/2014/main" id="{1810E753-6641-4B6C-9EF6-40930D905C60}"/>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7D0BB0A8-57A9-46A8-BC23-2D37C3DA62E8}"/>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92075</xdr:rowOff>
    </xdr:from>
    <xdr:to>
      <xdr:col>81</xdr:col>
      <xdr:colOff>101600</xdr:colOff>
      <xdr:row>83</xdr:row>
      <xdr:rowOff>22225</xdr:rowOff>
    </xdr:to>
    <xdr:sp macro="" textlink="">
      <xdr:nvSpPr>
        <xdr:cNvPr id="768" name="楕円 767">
          <a:extLst>
            <a:ext uri="{FF2B5EF4-FFF2-40B4-BE49-F238E27FC236}">
              <a16:creationId xmlns:a16="http://schemas.microsoft.com/office/drawing/2014/main" id="{B4CA40C7-9E72-4B74-8232-1E6512D7F1DD}"/>
            </a:ext>
          </a:extLst>
        </xdr:cNvPr>
        <xdr:cNvSpPr/>
      </xdr:nvSpPr>
      <xdr:spPr>
        <a:xfrm>
          <a:off x="15430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142875</xdr:rowOff>
    </xdr:from>
    <xdr:to>
      <xdr:col>85</xdr:col>
      <xdr:colOff>127000</xdr:colOff>
      <xdr:row>82</xdr:row>
      <xdr:rowOff>169545</xdr:rowOff>
    </xdr:to>
    <xdr:cxnSp macro="">
      <xdr:nvCxnSpPr>
        <xdr:cNvPr id="769" name="直線コネクタ 768">
          <a:extLst>
            <a:ext uri="{FF2B5EF4-FFF2-40B4-BE49-F238E27FC236}">
              <a16:creationId xmlns:a16="http://schemas.microsoft.com/office/drawing/2014/main" id="{EA4B0988-7335-4957-A116-FA0A7B5E4978}"/>
            </a:ext>
          </a:extLst>
        </xdr:cNvPr>
        <xdr:cNvCxnSpPr/>
      </xdr:nvCxnSpPr>
      <xdr:spPr>
        <a:xfrm>
          <a:off x="15481300" y="142017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xdr:rowOff>
    </xdr:from>
    <xdr:to>
      <xdr:col>76</xdr:col>
      <xdr:colOff>165100</xdr:colOff>
      <xdr:row>82</xdr:row>
      <xdr:rowOff>107950</xdr:rowOff>
    </xdr:to>
    <xdr:sp macro="" textlink="">
      <xdr:nvSpPr>
        <xdr:cNvPr id="770" name="楕円 769">
          <a:extLst>
            <a:ext uri="{FF2B5EF4-FFF2-40B4-BE49-F238E27FC236}">
              <a16:creationId xmlns:a16="http://schemas.microsoft.com/office/drawing/2014/main" id="{16D7DC47-8A84-48C7-9A68-CF563B161FDA}"/>
            </a:ext>
          </a:extLst>
        </xdr:cNvPr>
        <xdr:cNvSpPr/>
      </xdr:nvSpPr>
      <xdr:spPr>
        <a:xfrm>
          <a:off x="14541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142875</xdr:rowOff>
    </xdr:to>
    <xdr:cxnSp macro="">
      <xdr:nvCxnSpPr>
        <xdr:cNvPr id="771" name="直線コネクタ 770">
          <a:extLst>
            <a:ext uri="{FF2B5EF4-FFF2-40B4-BE49-F238E27FC236}">
              <a16:creationId xmlns:a16="http://schemas.microsoft.com/office/drawing/2014/main" id="{167A7F87-6E56-4E33-9BAE-DEC36EBE5D59}"/>
            </a:ext>
          </a:extLst>
        </xdr:cNvPr>
        <xdr:cNvCxnSpPr/>
      </xdr:nvCxnSpPr>
      <xdr:spPr>
        <a:xfrm>
          <a:off x="14592300" y="14116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149225</xdr:rowOff>
    </xdr:from>
    <xdr:to>
      <xdr:col>72</xdr:col>
      <xdr:colOff>38100</xdr:colOff>
      <xdr:row>82</xdr:row>
      <xdr:rowOff>79375</xdr:rowOff>
    </xdr:to>
    <xdr:sp macro="" textlink="">
      <xdr:nvSpPr>
        <xdr:cNvPr id="772" name="楕円 771">
          <a:extLst>
            <a:ext uri="{FF2B5EF4-FFF2-40B4-BE49-F238E27FC236}">
              <a16:creationId xmlns:a16="http://schemas.microsoft.com/office/drawing/2014/main" id="{37980355-F184-42C4-ABCB-D2FA406AD7F5}"/>
            </a:ext>
          </a:extLst>
        </xdr:cNvPr>
        <xdr:cNvSpPr/>
      </xdr:nvSpPr>
      <xdr:spPr>
        <a:xfrm>
          <a:off x="13652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28575</xdr:rowOff>
    </xdr:from>
    <xdr:to>
      <xdr:col>76</xdr:col>
      <xdr:colOff>114300</xdr:colOff>
      <xdr:row>82</xdr:row>
      <xdr:rowOff>57150</xdr:rowOff>
    </xdr:to>
    <xdr:cxnSp macro="">
      <xdr:nvCxnSpPr>
        <xdr:cNvPr id="773" name="直線コネクタ 772">
          <a:extLst>
            <a:ext uri="{FF2B5EF4-FFF2-40B4-BE49-F238E27FC236}">
              <a16:creationId xmlns:a16="http://schemas.microsoft.com/office/drawing/2014/main" id="{AD29419C-529A-4C57-87EB-86E3C53F11A8}"/>
            </a:ext>
          </a:extLst>
        </xdr:cNvPr>
        <xdr:cNvCxnSpPr/>
      </xdr:nvCxnSpPr>
      <xdr:spPr>
        <a:xfrm>
          <a:off x="13703300" y="1408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130175</xdr:rowOff>
    </xdr:from>
    <xdr:to>
      <xdr:col>67</xdr:col>
      <xdr:colOff>101600</xdr:colOff>
      <xdr:row>82</xdr:row>
      <xdr:rowOff>60325</xdr:rowOff>
    </xdr:to>
    <xdr:sp macro="" textlink="">
      <xdr:nvSpPr>
        <xdr:cNvPr id="774" name="楕円 773">
          <a:extLst>
            <a:ext uri="{FF2B5EF4-FFF2-40B4-BE49-F238E27FC236}">
              <a16:creationId xmlns:a16="http://schemas.microsoft.com/office/drawing/2014/main" id="{5C1F01CC-B749-4EE0-8DC6-66FFE7314B9B}"/>
            </a:ext>
          </a:extLst>
        </xdr:cNvPr>
        <xdr:cNvSpPr/>
      </xdr:nvSpPr>
      <xdr:spPr>
        <a:xfrm>
          <a:off x="12763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28575</xdr:rowOff>
    </xdr:to>
    <xdr:cxnSp macro="">
      <xdr:nvCxnSpPr>
        <xdr:cNvPr id="775" name="直線コネクタ 774">
          <a:extLst>
            <a:ext uri="{FF2B5EF4-FFF2-40B4-BE49-F238E27FC236}">
              <a16:creationId xmlns:a16="http://schemas.microsoft.com/office/drawing/2014/main" id="{75140602-AC50-4822-B1FD-571C0FCB6D26}"/>
            </a:ext>
          </a:extLst>
        </xdr:cNvPr>
        <xdr:cNvCxnSpPr/>
      </xdr:nvCxnSpPr>
      <xdr:spPr>
        <a:xfrm>
          <a:off x="12814300" y="140684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6" name="n_1aveValue【消防施設】&#10;有形固定資産減価償却率">
          <a:extLst>
            <a:ext uri="{FF2B5EF4-FFF2-40B4-BE49-F238E27FC236}">
              <a16:creationId xmlns:a16="http://schemas.microsoft.com/office/drawing/2014/main" id="{3AB40A33-5FFC-45BD-B065-907C06263016}"/>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7" name="n_2aveValue【消防施設】&#10;有形固定資産減価償却率">
          <a:extLst>
            <a:ext uri="{FF2B5EF4-FFF2-40B4-BE49-F238E27FC236}">
              <a16:creationId xmlns:a16="http://schemas.microsoft.com/office/drawing/2014/main" id="{6BFC4262-006B-45B1-8E29-ECD8CCB70887}"/>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8" name="n_3aveValue【消防施設】&#10;有形固定資産減価償却率">
          <a:extLst>
            <a:ext uri="{FF2B5EF4-FFF2-40B4-BE49-F238E27FC236}">
              <a16:creationId xmlns:a16="http://schemas.microsoft.com/office/drawing/2014/main" id="{1185AB71-BF7F-4D87-B85F-B629BD0B48C2}"/>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9" name="n_4aveValue【消防施設】&#10;有形固定資産減価償却率">
          <a:extLst>
            <a:ext uri="{FF2B5EF4-FFF2-40B4-BE49-F238E27FC236}">
              <a16:creationId xmlns:a16="http://schemas.microsoft.com/office/drawing/2014/main" id="{174994C7-C1E5-40FB-87C2-2A64EDDC1AE4}"/>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13352</xdr:rowOff>
    </xdr:from>
    <xdr:ext cx="405111" cy="259045"/>
    <xdr:sp macro="" textlink="">
      <xdr:nvSpPr>
        <xdr:cNvPr id="780" name="n_1mainValue【消防施設】&#10;有形固定資産減価償却率">
          <a:extLst>
            <a:ext uri="{FF2B5EF4-FFF2-40B4-BE49-F238E27FC236}">
              <a16:creationId xmlns:a16="http://schemas.microsoft.com/office/drawing/2014/main" id="{C95F9020-D460-4FB7-914D-8C4EA4A79153}"/>
            </a:ext>
          </a:extLst>
        </xdr:cNvPr>
        <xdr:cNvSpPr txBox="1"/>
      </xdr:nvSpPr>
      <xdr:spPr>
        <a:xfrm>
          <a:off x="15266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99077</xdr:rowOff>
    </xdr:from>
    <xdr:ext cx="405111" cy="259045"/>
    <xdr:sp macro="" textlink="">
      <xdr:nvSpPr>
        <xdr:cNvPr id="781" name="n_2mainValue【消防施設】&#10;有形固定資産減価償却率">
          <a:extLst>
            <a:ext uri="{FF2B5EF4-FFF2-40B4-BE49-F238E27FC236}">
              <a16:creationId xmlns:a16="http://schemas.microsoft.com/office/drawing/2014/main" id="{14978AA9-CE7E-4112-9F4F-855BEF5A9936}"/>
            </a:ext>
          </a:extLst>
        </xdr:cNvPr>
        <xdr:cNvSpPr txBox="1"/>
      </xdr:nvSpPr>
      <xdr:spPr>
        <a:xfrm>
          <a:off x="14389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70502</xdr:rowOff>
    </xdr:from>
    <xdr:ext cx="405111" cy="259045"/>
    <xdr:sp macro="" textlink="">
      <xdr:nvSpPr>
        <xdr:cNvPr id="782" name="n_3mainValue【消防施設】&#10;有形固定資産減価償却率">
          <a:extLst>
            <a:ext uri="{FF2B5EF4-FFF2-40B4-BE49-F238E27FC236}">
              <a16:creationId xmlns:a16="http://schemas.microsoft.com/office/drawing/2014/main" id="{389A8C4E-372A-4533-80B1-ED833D16E184}"/>
            </a:ext>
          </a:extLst>
        </xdr:cNvPr>
        <xdr:cNvSpPr txBox="1"/>
      </xdr:nvSpPr>
      <xdr:spPr>
        <a:xfrm>
          <a:off x="13500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51452</xdr:rowOff>
    </xdr:from>
    <xdr:ext cx="405111" cy="259045"/>
    <xdr:sp macro="" textlink="">
      <xdr:nvSpPr>
        <xdr:cNvPr id="783" name="n_4mainValue【消防施設】&#10;有形固定資産減価償却率">
          <a:extLst>
            <a:ext uri="{FF2B5EF4-FFF2-40B4-BE49-F238E27FC236}">
              <a16:creationId xmlns:a16="http://schemas.microsoft.com/office/drawing/2014/main" id="{90514513-84D8-449F-B042-0B77A1F2A58D}"/>
            </a:ext>
          </a:extLst>
        </xdr:cNvPr>
        <xdr:cNvSpPr txBox="1"/>
      </xdr:nvSpPr>
      <xdr:spPr>
        <a:xfrm>
          <a:off x="12611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42DF4FE-8081-43F6-A54E-44CAF55480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DF24B80E-D2EF-4B0D-9727-E6A664264A0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E4E50395-3566-48F4-8A1C-1F1A1C2F4A4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A9D08B-DD09-4B16-A800-0BF722D1E4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F1CC7F4F-3A31-429A-9062-4E30125379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A8D70B8-163D-481F-A5FD-196FFA3D782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2BA83A1B-AC46-4D4B-AECA-9D01012648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A40E6E3-82D7-47A9-A91F-1433D7A1A86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B515D36-564E-4110-8A1F-77CFF68C969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8B1B9E1E-9D37-4F76-8D61-2FE1A09858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5EF12B7-57BA-4E75-8283-A8173EA1685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C4B3489C-5B63-45B9-8115-4AD4EFE5009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6F72AC28-6FF4-4127-BF74-D2ECD279925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B928015-B092-497C-AD75-5F22D809ABF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29AA7EF-CDE7-4D47-835E-FD27F1DCFC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1AD3004-93D7-4664-9D6E-5FDE17B592A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2A6DCBF8-E082-49BB-9A49-9A518470950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548120A-8319-467F-A686-DB94DD1402F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8648B12-BC5E-42E8-BB1B-C724309222B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4B57D0CA-73F6-4B34-A588-E373A1FF813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804D8F1-E2D5-4C03-8C06-57BC0020647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8C8FFA15-1645-4BCD-B576-053D840AEFE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F3AEB071-E848-4F66-9B28-75738A9F079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A6D8E040-5FCD-4E77-A3B1-7FEBE1DF3AA5}"/>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3A542453-8027-49AE-A708-95AAC80487A6}"/>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9D5E91CF-410C-41CF-BC9F-DA9426636A5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8279C3D6-2067-47D6-9D99-86ED8383DE59}"/>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19B460E8-D371-40B7-9075-6C2C3C18AAAB}"/>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2" name="【消防施設】&#10;一人当たり面積平均値テキスト">
          <a:extLst>
            <a:ext uri="{FF2B5EF4-FFF2-40B4-BE49-F238E27FC236}">
              <a16:creationId xmlns:a16="http://schemas.microsoft.com/office/drawing/2014/main" id="{EA9B061D-868A-4833-A475-23B920AF35DB}"/>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3" name="フローチャート: 判断 812">
          <a:extLst>
            <a:ext uri="{FF2B5EF4-FFF2-40B4-BE49-F238E27FC236}">
              <a16:creationId xmlns:a16="http://schemas.microsoft.com/office/drawing/2014/main" id="{A65FB2EF-D344-45A9-A5CD-33DD7D013EAC}"/>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1DFF11E9-5204-4FAE-AA0D-B70977B43386}"/>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5" name="フローチャート: 判断 814">
          <a:extLst>
            <a:ext uri="{FF2B5EF4-FFF2-40B4-BE49-F238E27FC236}">
              <a16:creationId xmlns:a16="http://schemas.microsoft.com/office/drawing/2014/main" id="{DD27A7B3-DB69-4ED0-AED5-6E259C5626F2}"/>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6" name="フローチャート: 判断 815">
          <a:extLst>
            <a:ext uri="{FF2B5EF4-FFF2-40B4-BE49-F238E27FC236}">
              <a16:creationId xmlns:a16="http://schemas.microsoft.com/office/drawing/2014/main" id="{286D4218-5F54-4E62-BD33-7D1EC8DCBC93}"/>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7" name="フローチャート: 判断 816">
          <a:extLst>
            <a:ext uri="{FF2B5EF4-FFF2-40B4-BE49-F238E27FC236}">
              <a16:creationId xmlns:a16="http://schemas.microsoft.com/office/drawing/2014/main" id="{CA418075-5F53-4778-942D-379F404CAD1C}"/>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FCCC119-8449-419C-9967-1723EDCBBC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AE63207-34DA-466F-8EA1-5C65EFDBF8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C9A7834-2D98-47ED-96F4-6675D3AE5F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4A7095B-A556-4FEE-91D7-EA5E4E29B05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10E159C-502F-41A7-BC60-6F9100247B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823" name="楕円 822">
          <a:extLst>
            <a:ext uri="{FF2B5EF4-FFF2-40B4-BE49-F238E27FC236}">
              <a16:creationId xmlns:a16="http://schemas.microsoft.com/office/drawing/2014/main" id="{2DAA6FDE-08E2-4E20-AE71-3CFE51253AE1}"/>
            </a:ext>
          </a:extLst>
        </xdr:cNvPr>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824" name="【消防施設】&#10;一人当たり面積該当値テキスト">
          <a:extLst>
            <a:ext uri="{FF2B5EF4-FFF2-40B4-BE49-F238E27FC236}">
              <a16:creationId xmlns:a16="http://schemas.microsoft.com/office/drawing/2014/main" id="{DF44CA84-9B80-4A2D-AE8C-0530BDC007DC}"/>
            </a:ext>
          </a:extLst>
        </xdr:cNvPr>
        <xdr:cNvSpPr txBox="1"/>
      </xdr:nvSpPr>
      <xdr:spPr>
        <a:xfrm>
          <a:off x="22199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5" name="楕円 824">
          <a:extLst>
            <a:ext uri="{FF2B5EF4-FFF2-40B4-BE49-F238E27FC236}">
              <a16:creationId xmlns:a16="http://schemas.microsoft.com/office/drawing/2014/main" id="{954AFD5B-D630-444F-82D4-AF18689BF732}"/>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76200</xdr:rowOff>
    </xdr:to>
    <xdr:cxnSp macro="">
      <xdr:nvCxnSpPr>
        <xdr:cNvPr id="826" name="直線コネクタ 825">
          <a:extLst>
            <a:ext uri="{FF2B5EF4-FFF2-40B4-BE49-F238E27FC236}">
              <a16:creationId xmlns:a16="http://schemas.microsoft.com/office/drawing/2014/main" id="{AD2AFC10-8EA0-435B-A31C-44DD32BC282A}"/>
            </a:ext>
          </a:extLst>
        </xdr:cNvPr>
        <xdr:cNvCxnSpPr/>
      </xdr:nvCxnSpPr>
      <xdr:spPr>
        <a:xfrm flipV="1">
          <a:off x="21323300" y="14638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7" name="楕円 826">
          <a:extLst>
            <a:ext uri="{FF2B5EF4-FFF2-40B4-BE49-F238E27FC236}">
              <a16:creationId xmlns:a16="http://schemas.microsoft.com/office/drawing/2014/main" id="{BBB87D70-B6B5-4565-89BA-5BEA43221CB8}"/>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8" name="直線コネクタ 827">
          <a:extLst>
            <a:ext uri="{FF2B5EF4-FFF2-40B4-BE49-F238E27FC236}">
              <a16:creationId xmlns:a16="http://schemas.microsoft.com/office/drawing/2014/main" id="{FF689BC8-8AAE-4F7F-95A0-FB59E86D53FE}"/>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829" name="楕円 828">
          <a:extLst>
            <a:ext uri="{FF2B5EF4-FFF2-40B4-BE49-F238E27FC236}">
              <a16:creationId xmlns:a16="http://schemas.microsoft.com/office/drawing/2014/main" id="{0F54A47C-F692-4679-9DD3-1196B13E52D2}"/>
            </a:ext>
          </a:extLst>
        </xdr:cNvPr>
        <xdr:cNvSpPr/>
      </xdr:nvSpPr>
      <xdr:spPr>
        <a:xfrm>
          <a:off x="19494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91439</xdr:rowOff>
    </xdr:to>
    <xdr:cxnSp macro="">
      <xdr:nvCxnSpPr>
        <xdr:cNvPr id="830" name="直線コネクタ 829">
          <a:extLst>
            <a:ext uri="{FF2B5EF4-FFF2-40B4-BE49-F238E27FC236}">
              <a16:creationId xmlns:a16="http://schemas.microsoft.com/office/drawing/2014/main" id="{E88EB2AF-D737-45A7-B88B-E0ABD544AE77}"/>
            </a:ext>
          </a:extLst>
        </xdr:cNvPr>
        <xdr:cNvCxnSpPr/>
      </xdr:nvCxnSpPr>
      <xdr:spPr>
        <a:xfrm flipV="1">
          <a:off x="19545300" y="14649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31" name="楕円 830">
          <a:extLst>
            <a:ext uri="{FF2B5EF4-FFF2-40B4-BE49-F238E27FC236}">
              <a16:creationId xmlns:a16="http://schemas.microsoft.com/office/drawing/2014/main" id="{464D2B73-BAB4-4537-9BDC-F8CCA4224C7B}"/>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91439</xdr:rowOff>
    </xdr:from>
    <xdr:to>
      <xdr:col>102</xdr:col>
      <xdr:colOff>114300</xdr:colOff>
      <xdr:row>85</xdr:row>
      <xdr:rowOff>95250</xdr:rowOff>
    </xdr:to>
    <xdr:cxnSp macro="">
      <xdr:nvCxnSpPr>
        <xdr:cNvPr id="832" name="直線コネクタ 831">
          <a:extLst>
            <a:ext uri="{FF2B5EF4-FFF2-40B4-BE49-F238E27FC236}">
              <a16:creationId xmlns:a16="http://schemas.microsoft.com/office/drawing/2014/main" id="{47725A0D-8850-402A-A1DB-C12A69AA8662}"/>
            </a:ext>
          </a:extLst>
        </xdr:cNvPr>
        <xdr:cNvCxnSpPr/>
      </xdr:nvCxnSpPr>
      <xdr:spPr>
        <a:xfrm flipV="1">
          <a:off x="18656300" y="14664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EAFB89F4-E622-4339-AAE0-93E3A491CD21}"/>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4" name="n_2aveValue【消防施設】&#10;一人当たり面積">
          <a:extLst>
            <a:ext uri="{FF2B5EF4-FFF2-40B4-BE49-F238E27FC236}">
              <a16:creationId xmlns:a16="http://schemas.microsoft.com/office/drawing/2014/main" id="{666A1648-1315-4F00-A89E-CEDDBB9A5102}"/>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5" name="n_3aveValue【消防施設】&#10;一人当たり面積">
          <a:extLst>
            <a:ext uri="{FF2B5EF4-FFF2-40B4-BE49-F238E27FC236}">
              <a16:creationId xmlns:a16="http://schemas.microsoft.com/office/drawing/2014/main" id="{42FF0316-ACEB-4174-A269-5825FB64B794}"/>
            </a:ext>
          </a:extLst>
        </xdr:cNvPr>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6" name="n_4aveValue【消防施設】&#10;一人当たり面積">
          <a:extLst>
            <a:ext uri="{FF2B5EF4-FFF2-40B4-BE49-F238E27FC236}">
              <a16:creationId xmlns:a16="http://schemas.microsoft.com/office/drawing/2014/main" id="{C876FE79-5EEC-49D6-857B-DACAB470382D}"/>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7" name="n_1mainValue【消防施設】&#10;一人当たり面積">
          <a:extLst>
            <a:ext uri="{FF2B5EF4-FFF2-40B4-BE49-F238E27FC236}">
              <a16:creationId xmlns:a16="http://schemas.microsoft.com/office/drawing/2014/main" id="{88355B9D-BEE9-48A4-A5A7-8D85BC4BBBC3}"/>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8" name="n_2mainValue【消防施設】&#10;一人当たり面積">
          <a:extLst>
            <a:ext uri="{FF2B5EF4-FFF2-40B4-BE49-F238E27FC236}">
              <a16:creationId xmlns:a16="http://schemas.microsoft.com/office/drawing/2014/main" id="{F7301BEF-FFA1-4C37-BC36-DCE1C091EF86}"/>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133366</xdr:rowOff>
    </xdr:from>
    <xdr:ext cx="469744" cy="259045"/>
    <xdr:sp macro="" textlink="">
      <xdr:nvSpPr>
        <xdr:cNvPr id="839" name="n_3mainValue【消防施設】&#10;一人当たり面積">
          <a:extLst>
            <a:ext uri="{FF2B5EF4-FFF2-40B4-BE49-F238E27FC236}">
              <a16:creationId xmlns:a16="http://schemas.microsoft.com/office/drawing/2014/main" id="{19FC9FC8-DBAF-417B-B8AB-43B994463262}"/>
            </a:ext>
          </a:extLst>
        </xdr:cNvPr>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40" name="n_4mainValue【消防施設】&#10;一人当たり面積">
          <a:extLst>
            <a:ext uri="{FF2B5EF4-FFF2-40B4-BE49-F238E27FC236}">
              <a16:creationId xmlns:a16="http://schemas.microsoft.com/office/drawing/2014/main" id="{8C52CB8A-6E96-4192-B0EA-05D448CBF56C}"/>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F762A8F-AB3B-4CA2-929B-8B1D4FC057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3B2E99B-CFA9-45C6-BB4D-F0F6321CE6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F03C8596-A9B0-46B3-8480-FF3F5E1B1A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7DE5BF6E-EB14-4C88-9E49-84FE72B2137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4A2002F-7DEE-48EC-A128-1C521E4FE7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14CDDD34-C717-4B52-8D46-9476DB3AE9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8294F11-B544-447C-93B6-91712AA09C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D9B37AEC-E407-49C7-BC11-FE7529DE29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CAD5EBA-E969-480E-AD0F-946EA26EB8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19416CCB-E9C3-41BA-9410-459E551FB4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15842651-FCBE-45BC-BAD0-1E0741A319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C0C764A8-16A7-4B52-B0FD-F9F092B70AE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3DEBDDF8-6033-43EC-A487-2B3577BD444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E089979-72DF-4641-954D-AF4B65DC40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986816C0-A46E-4EF4-B2FE-388CB8AB63D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F5E88F8E-DDA1-4373-9CD6-B02A72B7FCF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3B94621B-44D4-4357-A9D2-AC22FFD9BE9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8717577-0C99-464F-94D5-23A5C0CB3B8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1F38B860-736E-4E3C-A7F3-23EEAA81D9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F04E1120-E53A-4915-A126-AF6B2C00192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26F8133C-960E-4A3D-8A89-DD0403EE73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1D3216AC-E83C-4FBF-8894-B905DC513D8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A5C645F6-96CC-4B0F-92A5-649D53CD56E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2949FDB-8CAF-44C6-B98B-9903C3BD22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BFADD864-E985-4F6D-A921-87FFC6BD57E6}"/>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庁舎】&#10;有形固定資産減価償却率最小値テキスト">
          <a:extLst>
            <a:ext uri="{FF2B5EF4-FFF2-40B4-BE49-F238E27FC236}">
              <a16:creationId xmlns:a16="http://schemas.microsoft.com/office/drawing/2014/main" id="{C1083646-4FB1-47F1-88A9-D1ADE7B0724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9842549B-FA46-40F2-8CE3-A2C0E8860A7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8" name="【庁舎】&#10;有形固定資産減価償却率最大値テキスト">
          <a:extLst>
            <a:ext uri="{FF2B5EF4-FFF2-40B4-BE49-F238E27FC236}">
              <a16:creationId xmlns:a16="http://schemas.microsoft.com/office/drawing/2014/main" id="{F5714916-74E1-4927-A1CB-54DE0646712D}"/>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9" name="直線コネクタ 868">
          <a:extLst>
            <a:ext uri="{FF2B5EF4-FFF2-40B4-BE49-F238E27FC236}">
              <a16:creationId xmlns:a16="http://schemas.microsoft.com/office/drawing/2014/main" id="{72837A48-9DEB-4927-9CA3-C07D6F6A7FB5}"/>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70" name="【庁舎】&#10;有形固定資産減価償却率平均値テキスト">
          <a:extLst>
            <a:ext uri="{FF2B5EF4-FFF2-40B4-BE49-F238E27FC236}">
              <a16:creationId xmlns:a16="http://schemas.microsoft.com/office/drawing/2014/main" id="{35D97D5E-8DAD-4B7A-A004-A77F1DF85520}"/>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1" name="フローチャート: 判断 870">
          <a:extLst>
            <a:ext uri="{FF2B5EF4-FFF2-40B4-BE49-F238E27FC236}">
              <a16:creationId xmlns:a16="http://schemas.microsoft.com/office/drawing/2014/main" id="{6EEA56DE-A6F8-462D-B7DD-040555AB3A68}"/>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2" name="フローチャート: 判断 871">
          <a:extLst>
            <a:ext uri="{FF2B5EF4-FFF2-40B4-BE49-F238E27FC236}">
              <a16:creationId xmlns:a16="http://schemas.microsoft.com/office/drawing/2014/main" id="{0C7DDEB4-693D-4898-8C2F-BBF99AD508D5}"/>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3" name="フローチャート: 判断 872">
          <a:extLst>
            <a:ext uri="{FF2B5EF4-FFF2-40B4-BE49-F238E27FC236}">
              <a16:creationId xmlns:a16="http://schemas.microsoft.com/office/drawing/2014/main" id="{5AB01391-3A12-4682-85E9-AB8824FDAE58}"/>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4" name="フローチャート: 判断 873">
          <a:extLst>
            <a:ext uri="{FF2B5EF4-FFF2-40B4-BE49-F238E27FC236}">
              <a16:creationId xmlns:a16="http://schemas.microsoft.com/office/drawing/2014/main" id="{E2ECEB0B-2FC1-4C08-AF6D-1B7891B3ADAE}"/>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5" name="フローチャート: 判断 874">
          <a:extLst>
            <a:ext uri="{FF2B5EF4-FFF2-40B4-BE49-F238E27FC236}">
              <a16:creationId xmlns:a16="http://schemas.microsoft.com/office/drawing/2014/main" id="{B92599FA-7B3F-43D7-9A4A-5FA419B01E69}"/>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56AAF42-0C92-4E60-9CE0-F5AD56950CA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E6DE881-8310-4141-A9BC-C5C76DD126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628454A2-5A2A-4A83-905A-B746B49E25E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4BEE97C-1E00-4635-B3F5-82CF1AA8BA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C275C84-812C-457A-A1CC-89BD572C8A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81" name="楕円 880">
          <a:extLst>
            <a:ext uri="{FF2B5EF4-FFF2-40B4-BE49-F238E27FC236}">
              <a16:creationId xmlns:a16="http://schemas.microsoft.com/office/drawing/2014/main" id="{7CA94894-8203-42C6-9A88-AF4895570964}"/>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82" name="【庁舎】&#10;有形固定資産減価償却率該当値テキスト">
          <a:extLst>
            <a:ext uri="{FF2B5EF4-FFF2-40B4-BE49-F238E27FC236}">
              <a16:creationId xmlns:a16="http://schemas.microsoft.com/office/drawing/2014/main" id="{BBB2E489-AFBC-4FA1-A0A6-E2459FD320EF}"/>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19686</xdr:rowOff>
    </xdr:from>
    <xdr:to>
      <xdr:col>81</xdr:col>
      <xdr:colOff>101600</xdr:colOff>
      <xdr:row>105</xdr:row>
      <xdr:rowOff>121286</xdr:rowOff>
    </xdr:to>
    <xdr:sp macro="" textlink="">
      <xdr:nvSpPr>
        <xdr:cNvPr id="883" name="楕円 882">
          <a:extLst>
            <a:ext uri="{FF2B5EF4-FFF2-40B4-BE49-F238E27FC236}">
              <a16:creationId xmlns:a16="http://schemas.microsoft.com/office/drawing/2014/main" id="{8E82B1E3-7B4C-4552-A54F-9F8E8A38C249}"/>
            </a:ext>
          </a:extLst>
        </xdr:cNvPr>
        <xdr:cNvSpPr/>
      </xdr:nvSpPr>
      <xdr:spPr>
        <a:xfrm>
          <a:off x="15430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70486</xdr:rowOff>
    </xdr:from>
    <xdr:to>
      <xdr:col>85</xdr:col>
      <xdr:colOff>127000</xdr:colOff>
      <xdr:row>105</xdr:row>
      <xdr:rowOff>110489</xdr:rowOff>
    </xdr:to>
    <xdr:cxnSp macro="">
      <xdr:nvCxnSpPr>
        <xdr:cNvPr id="884" name="直線コネクタ 883">
          <a:extLst>
            <a:ext uri="{FF2B5EF4-FFF2-40B4-BE49-F238E27FC236}">
              <a16:creationId xmlns:a16="http://schemas.microsoft.com/office/drawing/2014/main" id="{FE31623F-C72B-4CDD-B1F3-3A9F2DDAEC71}"/>
            </a:ext>
          </a:extLst>
        </xdr:cNvPr>
        <xdr:cNvCxnSpPr/>
      </xdr:nvCxnSpPr>
      <xdr:spPr>
        <a:xfrm>
          <a:off x="15481300" y="180727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149225</xdr:rowOff>
    </xdr:from>
    <xdr:to>
      <xdr:col>76</xdr:col>
      <xdr:colOff>165100</xdr:colOff>
      <xdr:row>105</xdr:row>
      <xdr:rowOff>79375</xdr:rowOff>
    </xdr:to>
    <xdr:sp macro="" textlink="">
      <xdr:nvSpPr>
        <xdr:cNvPr id="885" name="楕円 884">
          <a:extLst>
            <a:ext uri="{FF2B5EF4-FFF2-40B4-BE49-F238E27FC236}">
              <a16:creationId xmlns:a16="http://schemas.microsoft.com/office/drawing/2014/main" id="{3ACB3F44-37C7-4433-ABB2-E6B4A5B2AC0A}"/>
            </a:ext>
          </a:extLst>
        </xdr:cNvPr>
        <xdr:cNvSpPr/>
      </xdr:nvSpPr>
      <xdr:spPr>
        <a:xfrm>
          <a:off x="14541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28575</xdr:rowOff>
    </xdr:from>
    <xdr:to>
      <xdr:col>81</xdr:col>
      <xdr:colOff>50800</xdr:colOff>
      <xdr:row>105</xdr:row>
      <xdr:rowOff>70486</xdr:rowOff>
    </xdr:to>
    <xdr:cxnSp macro="">
      <xdr:nvCxnSpPr>
        <xdr:cNvPr id="886" name="直線コネクタ 885">
          <a:extLst>
            <a:ext uri="{FF2B5EF4-FFF2-40B4-BE49-F238E27FC236}">
              <a16:creationId xmlns:a16="http://schemas.microsoft.com/office/drawing/2014/main" id="{044B0DD2-5191-4080-A6A6-F9C49CC2F0CC}"/>
            </a:ext>
          </a:extLst>
        </xdr:cNvPr>
        <xdr:cNvCxnSpPr/>
      </xdr:nvCxnSpPr>
      <xdr:spPr>
        <a:xfrm>
          <a:off x="14592300" y="1803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7" name="楕円 886">
          <a:extLst>
            <a:ext uri="{FF2B5EF4-FFF2-40B4-BE49-F238E27FC236}">
              <a16:creationId xmlns:a16="http://schemas.microsoft.com/office/drawing/2014/main" id="{953A8496-7B94-4BF4-BD32-8A53DA1C74A0}"/>
            </a:ext>
          </a:extLst>
        </xdr:cNvPr>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28575</xdr:rowOff>
    </xdr:to>
    <xdr:cxnSp macro="">
      <xdr:nvCxnSpPr>
        <xdr:cNvPr id="888" name="直線コネクタ 887">
          <a:extLst>
            <a:ext uri="{FF2B5EF4-FFF2-40B4-BE49-F238E27FC236}">
              <a16:creationId xmlns:a16="http://schemas.microsoft.com/office/drawing/2014/main" id="{0AFC7905-1E92-4732-886B-5F24EBB6A46D}"/>
            </a:ext>
          </a:extLst>
        </xdr:cNvPr>
        <xdr:cNvCxnSpPr/>
      </xdr:nvCxnSpPr>
      <xdr:spPr>
        <a:xfrm>
          <a:off x="13703300" y="179870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889" name="楕円 888">
          <a:extLst>
            <a:ext uri="{FF2B5EF4-FFF2-40B4-BE49-F238E27FC236}">
              <a16:creationId xmlns:a16="http://schemas.microsoft.com/office/drawing/2014/main" id="{239DE9B8-11C8-4298-88B6-912665DD746B}"/>
            </a:ext>
          </a:extLst>
        </xdr:cNvPr>
        <xdr:cNvSpPr/>
      </xdr:nvSpPr>
      <xdr:spPr>
        <a:xfrm>
          <a:off x="1276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104</xdr:row>
      <xdr:rowOff>156211</xdr:rowOff>
    </xdr:to>
    <xdr:cxnSp macro="">
      <xdr:nvCxnSpPr>
        <xdr:cNvPr id="890" name="直線コネクタ 889">
          <a:extLst>
            <a:ext uri="{FF2B5EF4-FFF2-40B4-BE49-F238E27FC236}">
              <a16:creationId xmlns:a16="http://schemas.microsoft.com/office/drawing/2014/main" id="{AA0D7D83-20CE-45A8-A3FA-ADB3D4917E58}"/>
            </a:ext>
          </a:extLst>
        </xdr:cNvPr>
        <xdr:cNvCxnSpPr/>
      </xdr:nvCxnSpPr>
      <xdr:spPr>
        <a:xfrm>
          <a:off x="12814300" y="179431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1" name="n_1aveValue【庁舎】&#10;有形固定資産減価償却率">
          <a:extLst>
            <a:ext uri="{FF2B5EF4-FFF2-40B4-BE49-F238E27FC236}">
              <a16:creationId xmlns:a16="http://schemas.microsoft.com/office/drawing/2014/main" id="{BAEA623D-C1BC-4D0B-B25F-DC852DB682B4}"/>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2" name="n_2aveValue【庁舎】&#10;有形固定資産減価償却率">
          <a:extLst>
            <a:ext uri="{FF2B5EF4-FFF2-40B4-BE49-F238E27FC236}">
              <a16:creationId xmlns:a16="http://schemas.microsoft.com/office/drawing/2014/main" id="{108BCEE3-21DC-4001-A4EE-B1F2CA062C0B}"/>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3" name="n_3aveValue【庁舎】&#10;有形固定資産減価償却率">
          <a:extLst>
            <a:ext uri="{FF2B5EF4-FFF2-40B4-BE49-F238E27FC236}">
              <a16:creationId xmlns:a16="http://schemas.microsoft.com/office/drawing/2014/main" id="{C4BB4635-89E1-4772-BEDB-D9459DEFFA73}"/>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4" name="n_4aveValue【庁舎】&#10;有形固定資産減価償却率">
          <a:extLst>
            <a:ext uri="{FF2B5EF4-FFF2-40B4-BE49-F238E27FC236}">
              <a16:creationId xmlns:a16="http://schemas.microsoft.com/office/drawing/2014/main" id="{9014BC74-55AF-42BF-9CAC-969A8D1B100A}"/>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112413</xdr:rowOff>
    </xdr:from>
    <xdr:ext cx="405111" cy="259045"/>
    <xdr:sp macro="" textlink="">
      <xdr:nvSpPr>
        <xdr:cNvPr id="895" name="n_1mainValue【庁舎】&#10;有形固定資産減価償却率">
          <a:extLst>
            <a:ext uri="{FF2B5EF4-FFF2-40B4-BE49-F238E27FC236}">
              <a16:creationId xmlns:a16="http://schemas.microsoft.com/office/drawing/2014/main" id="{5E63F9AF-037E-4BB4-913D-869E27C9E692}"/>
            </a:ext>
          </a:extLst>
        </xdr:cNvPr>
        <xdr:cNvSpPr txBox="1"/>
      </xdr:nvSpPr>
      <xdr:spPr>
        <a:xfrm>
          <a:off x="15266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70502</xdr:rowOff>
    </xdr:from>
    <xdr:ext cx="405111" cy="259045"/>
    <xdr:sp macro="" textlink="">
      <xdr:nvSpPr>
        <xdr:cNvPr id="896" name="n_2mainValue【庁舎】&#10;有形固定資産減価償却率">
          <a:extLst>
            <a:ext uri="{FF2B5EF4-FFF2-40B4-BE49-F238E27FC236}">
              <a16:creationId xmlns:a16="http://schemas.microsoft.com/office/drawing/2014/main" id="{80F10454-631F-40A7-BDC3-F0427E13932F}"/>
            </a:ext>
          </a:extLst>
        </xdr:cNvPr>
        <xdr:cNvSpPr txBox="1"/>
      </xdr:nvSpPr>
      <xdr:spPr>
        <a:xfrm>
          <a:off x="14389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897" name="n_3mainValue【庁舎】&#10;有形固定資産減価償却率">
          <a:extLst>
            <a:ext uri="{FF2B5EF4-FFF2-40B4-BE49-F238E27FC236}">
              <a16:creationId xmlns:a16="http://schemas.microsoft.com/office/drawing/2014/main" id="{A18A33C9-187B-404B-B488-4928E23C2837}"/>
            </a:ext>
          </a:extLst>
        </xdr:cNvPr>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898" name="n_4mainValue【庁舎】&#10;有形固定資産減価償却率">
          <a:extLst>
            <a:ext uri="{FF2B5EF4-FFF2-40B4-BE49-F238E27FC236}">
              <a16:creationId xmlns:a16="http://schemas.microsoft.com/office/drawing/2014/main" id="{29FEEC04-C869-43A2-9CA0-B3795E807627}"/>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47C4FDBE-BF56-4B3E-B806-49467B5EB8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FE648B1D-39A5-419E-A2EF-8AE91A5DE0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61D8B728-924F-4AC6-887D-A5DA3B6039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FDF401F-30A8-4BB2-BF92-0DAD47F9B1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57A68D20-6B70-443A-84F2-B6DEE9309D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5556512D-F5C4-4858-9FA9-5F7AD01BA7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4878D2E8-7073-430F-8849-7712EABCE3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297C5BC1-187A-4901-A2EE-2D8D5C12A77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243B03F9-2AF6-4152-ABE9-328903A767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E5ABC4B0-A4B7-4117-ABE5-885F7A8208D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89812A6E-E084-4176-92FF-2773FC76ED7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75C0E194-D9EC-4175-81E9-EAC0C29DA89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64BE1D4A-A87A-48B3-B196-B97A9764194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5DC62448-E31C-4EA3-AA61-8F20FD4F8FA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DC5FCF50-3050-465E-9B5C-B3CEB0A0DC1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E9DE5EDC-8F6F-4405-B7AE-0AA6AD99B81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6DF9CD9E-F65F-436B-8036-BEC9625F46C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743302F1-246F-41B5-9F84-4986C9DE18B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E2F2B6B2-3222-432F-B966-71F201F040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926406A-600E-4182-A6A5-DE7D7496CF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E4AD33BD-4D60-4484-82DA-A2A88F72CD3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D933CFE4-9E1F-49FA-B90B-A22B4BFE97EC}"/>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庁舎】&#10;一人当たり面積最小値テキスト">
          <a:extLst>
            <a:ext uri="{FF2B5EF4-FFF2-40B4-BE49-F238E27FC236}">
              <a16:creationId xmlns:a16="http://schemas.microsoft.com/office/drawing/2014/main" id="{B892AA4B-DA9B-4865-818C-864901B45D27}"/>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77D59DFE-025F-4462-9E5C-FD85D3B55932}"/>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3" name="【庁舎】&#10;一人当たり面積最大値テキスト">
          <a:extLst>
            <a:ext uri="{FF2B5EF4-FFF2-40B4-BE49-F238E27FC236}">
              <a16:creationId xmlns:a16="http://schemas.microsoft.com/office/drawing/2014/main" id="{11C7C176-CD41-4500-BB37-65F5DA6483A0}"/>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4" name="直線コネクタ 923">
          <a:extLst>
            <a:ext uri="{FF2B5EF4-FFF2-40B4-BE49-F238E27FC236}">
              <a16:creationId xmlns:a16="http://schemas.microsoft.com/office/drawing/2014/main" id="{B071D715-E4BE-4FDC-84BD-538BA12AB978}"/>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5" name="【庁舎】&#10;一人当たり面積平均値テキスト">
          <a:extLst>
            <a:ext uri="{FF2B5EF4-FFF2-40B4-BE49-F238E27FC236}">
              <a16:creationId xmlns:a16="http://schemas.microsoft.com/office/drawing/2014/main" id="{AFC8E3CC-C956-4212-B35A-EA57EEE97FA5}"/>
            </a:ext>
          </a:extLst>
        </xdr:cNvPr>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6" name="フローチャート: 判断 925">
          <a:extLst>
            <a:ext uri="{FF2B5EF4-FFF2-40B4-BE49-F238E27FC236}">
              <a16:creationId xmlns:a16="http://schemas.microsoft.com/office/drawing/2014/main" id="{1B0D48AC-0F04-4075-9DEC-668B34E106D6}"/>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7" name="フローチャート: 判断 926">
          <a:extLst>
            <a:ext uri="{FF2B5EF4-FFF2-40B4-BE49-F238E27FC236}">
              <a16:creationId xmlns:a16="http://schemas.microsoft.com/office/drawing/2014/main" id="{7367CD63-307C-426E-A116-30EBE394F59B}"/>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8" name="フローチャート: 判断 927">
          <a:extLst>
            <a:ext uri="{FF2B5EF4-FFF2-40B4-BE49-F238E27FC236}">
              <a16:creationId xmlns:a16="http://schemas.microsoft.com/office/drawing/2014/main" id="{C26FE58F-3058-440E-A4FA-0710778405EB}"/>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9" name="フローチャート: 判断 928">
          <a:extLst>
            <a:ext uri="{FF2B5EF4-FFF2-40B4-BE49-F238E27FC236}">
              <a16:creationId xmlns:a16="http://schemas.microsoft.com/office/drawing/2014/main" id="{78504801-659B-447D-A8C1-8C949EAC156A}"/>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30" name="フローチャート: 判断 929">
          <a:extLst>
            <a:ext uri="{FF2B5EF4-FFF2-40B4-BE49-F238E27FC236}">
              <a16:creationId xmlns:a16="http://schemas.microsoft.com/office/drawing/2014/main" id="{BE87FFBC-93AA-4FC5-88A8-72CAB8D69D30}"/>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7C57F02-2538-470C-839F-7D63E835FA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F041660-521F-4878-AD1E-0331590E79D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5BEC838-7B88-453D-8696-B43D0DD4D4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FF6553C-6EAB-4084-9613-B89BAED50F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C0CE21A-2FB2-4933-B654-B76303F515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157987</xdr:rowOff>
    </xdr:from>
    <xdr:to>
      <xdr:col>116</xdr:col>
      <xdr:colOff>114300</xdr:colOff>
      <xdr:row>103</xdr:row>
      <xdr:rowOff>88137</xdr:rowOff>
    </xdr:to>
    <xdr:sp macro="" textlink="">
      <xdr:nvSpPr>
        <xdr:cNvPr id="936" name="楕円 935">
          <a:extLst>
            <a:ext uri="{FF2B5EF4-FFF2-40B4-BE49-F238E27FC236}">
              <a16:creationId xmlns:a16="http://schemas.microsoft.com/office/drawing/2014/main" id="{0DA618A3-7619-4F4C-AC4A-CE778676A29B}"/>
            </a:ext>
          </a:extLst>
        </xdr:cNvPr>
        <xdr:cNvSpPr/>
      </xdr:nvSpPr>
      <xdr:spPr>
        <a:xfrm>
          <a:off x="221107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9414</xdr:rowOff>
    </xdr:from>
    <xdr:ext cx="469744" cy="259045"/>
    <xdr:sp macro="" textlink="">
      <xdr:nvSpPr>
        <xdr:cNvPr id="937" name="【庁舎】&#10;一人当たり面積該当値テキスト">
          <a:extLst>
            <a:ext uri="{FF2B5EF4-FFF2-40B4-BE49-F238E27FC236}">
              <a16:creationId xmlns:a16="http://schemas.microsoft.com/office/drawing/2014/main" id="{97104D08-2636-4EE9-B26E-B49720EDFFBC}"/>
            </a:ext>
          </a:extLst>
        </xdr:cNvPr>
        <xdr:cNvSpPr txBox="1"/>
      </xdr:nvSpPr>
      <xdr:spPr>
        <a:xfrm>
          <a:off x="22199600" y="1749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162561</xdr:rowOff>
    </xdr:from>
    <xdr:to>
      <xdr:col>112</xdr:col>
      <xdr:colOff>38100</xdr:colOff>
      <xdr:row>103</xdr:row>
      <xdr:rowOff>92711</xdr:rowOff>
    </xdr:to>
    <xdr:sp macro="" textlink="">
      <xdr:nvSpPr>
        <xdr:cNvPr id="938" name="楕円 937">
          <a:extLst>
            <a:ext uri="{FF2B5EF4-FFF2-40B4-BE49-F238E27FC236}">
              <a16:creationId xmlns:a16="http://schemas.microsoft.com/office/drawing/2014/main" id="{A4BA0E2E-8B4E-4254-B8BE-C9AF097451F5}"/>
            </a:ext>
          </a:extLst>
        </xdr:cNvPr>
        <xdr:cNvSpPr/>
      </xdr:nvSpPr>
      <xdr:spPr>
        <a:xfrm>
          <a:off x="2127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37337</xdr:rowOff>
    </xdr:from>
    <xdr:to>
      <xdr:col>116</xdr:col>
      <xdr:colOff>63500</xdr:colOff>
      <xdr:row>103</xdr:row>
      <xdr:rowOff>41911</xdr:rowOff>
    </xdr:to>
    <xdr:cxnSp macro="">
      <xdr:nvCxnSpPr>
        <xdr:cNvPr id="939" name="直線コネクタ 938">
          <a:extLst>
            <a:ext uri="{FF2B5EF4-FFF2-40B4-BE49-F238E27FC236}">
              <a16:creationId xmlns:a16="http://schemas.microsoft.com/office/drawing/2014/main" id="{33C8103A-85E7-475F-BA70-CAECFEEC2A6E}"/>
            </a:ext>
          </a:extLst>
        </xdr:cNvPr>
        <xdr:cNvCxnSpPr/>
      </xdr:nvCxnSpPr>
      <xdr:spPr>
        <a:xfrm flipV="1">
          <a:off x="21323300" y="176966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157987</xdr:rowOff>
    </xdr:from>
    <xdr:to>
      <xdr:col>107</xdr:col>
      <xdr:colOff>101600</xdr:colOff>
      <xdr:row>103</xdr:row>
      <xdr:rowOff>88137</xdr:rowOff>
    </xdr:to>
    <xdr:sp macro="" textlink="">
      <xdr:nvSpPr>
        <xdr:cNvPr id="940" name="楕円 939">
          <a:extLst>
            <a:ext uri="{FF2B5EF4-FFF2-40B4-BE49-F238E27FC236}">
              <a16:creationId xmlns:a16="http://schemas.microsoft.com/office/drawing/2014/main" id="{909D3676-3817-40F9-A6F9-FB41E6CC8385}"/>
            </a:ext>
          </a:extLst>
        </xdr:cNvPr>
        <xdr:cNvSpPr/>
      </xdr:nvSpPr>
      <xdr:spPr>
        <a:xfrm>
          <a:off x="20383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37337</xdr:rowOff>
    </xdr:from>
    <xdr:to>
      <xdr:col>111</xdr:col>
      <xdr:colOff>177800</xdr:colOff>
      <xdr:row>103</xdr:row>
      <xdr:rowOff>41911</xdr:rowOff>
    </xdr:to>
    <xdr:cxnSp macro="">
      <xdr:nvCxnSpPr>
        <xdr:cNvPr id="941" name="直線コネクタ 940">
          <a:extLst>
            <a:ext uri="{FF2B5EF4-FFF2-40B4-BE49-F238E27FC236}">
              <a16:creationId xmlns:a16="http://schemas.microsoft.com/office/drawing/2014/main" id="{E2461162-F793-413A-A59E-EDF17CE4D016}"/>
            </a:ext>
          </a:extLst>
        </xdr:cNvPr>
        <xdr:cNvCxnSpPr/>
      </xdr:nvCxnSpPr>
      <xdr:spPr>
        <a:xfrm>
          <a:off x="20434300" y="176966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254</xdr:rowOff>
    </xdr:from>
    <xdr:to>
      <xdr:col>102</xdr:col>
      <xdr:colOff>165100</xdr:colOff>
      <xdr:row>103</xdr:row>
      <xdr:rowOff>101854</xdr:rowOff>
    </xdr:to>
    <xdr:sp macro="" textlink="">
      <xdr:nvSpPr>
        <xdr:cNvPr id="942" name="楕円 941">
          <a:extLst>
            <a:ext uri="{FF2B5EF4-FFF2-40B4-BE49-F238E27FC236}">
              <a16:creationId xmlns:a16="http://schemas.microsoft.com/office/drawing/2014/main" id="{46D67040-A8CC-4559-87E2-5DE591E0029C}"/>
            </a:ext>
          </a:extLst>
        </xdr:cNvPr>
        <xdr:cNvSpPr/>
      </xdr:nvSpPr>
      <xdr:spPr>
        <a:xfrm>
          <a:off x="19494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37337</xdr:rowOff>
    </xdr:from>
    <xdr:to>
      <xdr:col>107</xdr:col>
      <xdr:colOff>50800</xdr:colOff>
      <xdr:row>103</xdr:row>
      <xdr:rowOff>51054</xdr:rowOff>
    </xdr:to>
    <xdr:cxnSp macro="">
      <xdr:nvCxnSpPr>
        <xdr:cNvPr id="943" name="直線コネクタ 942">
          <a:extLst>
            <a:ext uri="{FF2B5EF4-FFF2-40B4-BE49-F238E27FC236}">
              <a16:creationId xmlns:a16="http://schemas.microsoft.com/office/drawing/2014/main" id="{69B6A397-1B5D-4A84-AB32-A1F3867AE4B5}"/>
            </a:ext>
          </a:extLst>
        </xdr:cNvPr>
        <xdr:cNvCxnSpPr/>
      </xdr:nvCxnSpPr>
      <xdr:spPr>
        <a:xfrm flipV="1">
          <a:off x="19545300" y="176966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944" name="楕円 943">
          <a:extLst>
            <a:ext uri="{FF2B5EF4-FFF2-40B4-BE49-F238E27FC236}">
              <a16:creationId xmlns:a16="http://schemas.microsoft.com/office/drawing/2014/main" id="{D2EDE450-4BD8-43C9-BC66-D07CD4908162}"/>
            </a:ext>
          </a:extLst>
        </xdr:cNvPr>
        <xdr:cNvSpPr/>
      </xdr:nvSpPr>
      <xdr:spPr>
        <a:xfrm>
          <a:off x="18605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51054</xdr:rowOff>
    </xdr:from>
    <xdr:to>
      <xdr:col>102</xdr:col>
      <xdr:colOff>114300</xdr:colOff>
      <xdr:row>103</xdr:row>
      <xdr:rowOff>64770</xdr:rowOff>
    </xdr:to>
    <xdr:cxnSp macro="">
      <xdr:nvCxnSpPr>
        <xdr:cNvPr id="945" name="直線コネクタ 944">
          <a:extLst>
            <a:ext uri="{FF2B5EF4-FFF2-40B4-BE49-F238E27FC236}">
              <a16:creationId xmlns:a16="http://schemas.microsoft.com/office/drawing/2014/main" id="{B4DBA6A4-8372-4D29-8965-954D37DD0D61}"/>
            </a:ext>
          </a:extLst>
        </xdr:cNvPr>
        <xdr:cNvCxnSpPr/>
      </xdr:nvCxnSpPr>
      <xdr:spPr>
        <a:xfrm flipV="1">
          <a:off x="18656300" y="177104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6" name="n_1aveValue【庁舎】&#10;一人当たり面積">
          <a:extLst>
            <a:ext uri="{FF2B5EF4-FFF2-40B4-BE49-F238E27FC236}">
              <a16:creationId xmlns:a16="http://schemas.microsoft.com/office/drawing/2014/main" id="{4E81E381-EB0C-467B-9822-790D25227F79}"/>
            </a:ext>
          </a:extLst>
        </xdr:cNvPr>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7" name="n_2aveValue【庁舎】&#10;一人当たり面積">
          <a:extLst>
            <a:ext uri="{FF2B5EF4-FFF2-40B4-BE49-F238E27FC236}">
              <a16:creationId xmlns:a16="http://schemas.microsoft.com/office/drawing/2014/main" id="{0C5657B9-40C6-49E8-B233-F8A6409EE811}"/>
            </a:ext>
          </a:extLst>
        </xdr:cNvPr>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8" name="n_3aveValue【庁舎】&#10;一人当たり面積">
          <a:extLst>
            <a:ext uri="{FF2B5EF4-FFF2-40B4-BE49-F238E27FC236}">
              <a16:creationId xmlns:a16="http://schemas.microsoft.com/office/drawing/2014/main" id="{551FF5FE-9157-42DB-A769-EEF7278F29D1}"/>
            </a:ext>
          </a:extLst>
        </xdr:cNvPr>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9" name="n_4aveValue【庁舎】&#10;一人当たり面積">
          <a:extLst>
            <a:ext uri="{FF2B5EF4-FFF2-40B4-BE49-F238E27FC236}">
              <a16:creationId xmlns:a16="http://schemas.microsoft.com/office/drawing/2014/main" id="{96FC57C4-2E21-489D-800B-9E0F160DD9A1}"/>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109238</xdr:rowOff>
    </xdr:from>
    <xdr:ext cx="469744" cy="259045"/>
    <xdr:sp macro="" textlink="">
      <xdr:nvSpPr>
        <xdr:cNvPr id="950" name="n_1mainValue【庁舎】&#10;一人当たり面積">
          <a:extLst>
            <a:ext uri="{FF2B5EF4-FFF2-40B4-BE49-F238E27FC236}">
              <a16:creationId xmlns:a16="http://schemas.microsoft.com/office/drawing/2014/main" id="{86DEE6E5-2E37-4F41-886D-844C18284828}"/>
            </a:ext>
          </a:extLst>
        </xdr:cNvPr>
        <xdr:cNvSpPr txBox="1"/>
      </xdr:nvSpPr>
      <xdr:spPr>
        <a:xfrm>
          <a:off x="21075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104664</xdr:rowOff>
    </xdr:from>
    <xdr:ext cx="469744" cy="259045"/>
    <xdr:sp macro="" textlink="">
      <xdr:nvSpPr>
        <xdr:cNvPr id="951" name="n_2mainValue【庁舎】&#10;一人当たり面積">
          <a:extLst>
            <a:ext uri="{FF2B5EF4-FFF2-40B4-BE49-F238E27FC236}">
              <a16:creationId xmlns:a16="http://schemas.microsoft.com/office/drawing/2014/main" id="{8B0DA8CE-EB71-48B0-82BD-B6312DA053B1}"/>
            </a:ext>
          </a:extLst>
        </xdr:cNvPr>
        <xdr:cNvSpPr txBox="1"/>
      </xdr:nvSpPr>
      <xdr:spPr>
        <a:xfrm>
          <a:off x="20199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118381</xdr:rowOff>
    </xdr:from>
    <xdr:ext cx="469744" cy="259045"/>
    <xdr:sp macro="" textlink="">
      <xdr:nvSpPr>
        <xdr:cNvPr id="952" name="n_3mainValue【庁舎】&#10;一人当たり面積">
          <a:extLst>
            <a:ext uri="{FF2B5EF4-FFF2-40B4-BE49-F238E27FC236}">
              <a16:creationId xmlns:a16="http://schemas.microsoft.com/office/drawing/2014/main" id="{45BA81BC-7DF1-4DE8-A61D-D85321270AEE}"/>
            </a:ext>
          </a:extLst>
        </xdr:cNvPr>
        <xdr:cNvSpPr txBox="1"/>
      </xdr:nvSpPr>
      <xdr:spPr>
        <a:xfrm>
          <a:off x="19310427"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953" name="n_4mainValue【庁舎】&#10;一人当たり面積">
          <a:extLst>
            <a:ext uri="{FF2B5EF4-FFF2-40B4-BE49-F238E27FC236}">
              <a16:creationId xmlns:a16="http://schemas.microsoft.com/office/drawing/2014/main" id="{386F4E1E-B3E3-4E7B-A823-8B27D6DF7A9A}"/>
            </a:ext>
          </a:extLst>
        </xdr:cNvPr>
        <xdr:cNvSpPr txBox="1"/>
      </xdr:nvSpPr>
      <xdr:spPr>
        <a:xfrm>
          <a:off x="18421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1016A244-CA04-49A7-88EA-3F5639ADFC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7FDDE4ED-39CD-4A7A-851E-4DBD3CF1D0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D17BCE46-8C0C-41EE-978F-7530A587D2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類似団体と比較して、特に有形固定資産減価償却率が高くなっている施設は図書館である。</a:t>
          </a:r>
        </a:p>
        <a:p>
          <a:r>
            <a:rPr kumimoji="1" lang="ja-JP" altLang="en-US" sz="1300">
              <a:latin typeface="ＭＳ Ｐゴシック" panose="020B0600070205080204" pitchFamily="50" charset="-128"/>
              <a:ea typeface="ＭＳ Ｐゴシック" panose="020B0600070205080204" pitchFamily="50" charset="-128"/>
            </a:rPr>
            <a:t>図書館については、令和４年度から新図書館の建設に向けて取り組んでおり、令和８年３月に供用開始予定。</a:t>
          </a:r>
        </a:p>
        <a:p>
          <a:r>
            <a:rPr kumimoji="1" lang="ja-JP" altLang="en-US" sz="1300">
              <a:latin typeface="ＭＳ Ｐゴシック" panose="020B0600070205080204" pitchFamily="50" charset="-128"/>
              <a:ea typeface="ＭＳ Ｐゴシック" panose="020B0600070205080204" pitchFamily="50" charset="-128"/>
            </a:rPr>
            <a:t>その他の施設についても、引き続き、公共施設再編計画（平成２９年３月策定）に基づき、施設の再編に取り組む。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市民税、固定資産税</a:t>
          </a:r>
          <a:r>
            <a:rPr kumimoji="1" lang="ja-JP" altLang="en-US" sz="1000">
              <a:solidFill>
                <a:schemeClr val="dk1"/>
              </a:solidFill>
              <a:effectLst/>
              <a:latin typeface="+mn-lt"/>
              <a:ea typeface="+mn-ea"/>
              <a:cs typeface="+mn-cs"/>
            </a:rPr>
            <a:t>、地方消費税交付金等</a:t>
          </a:r>
          <a:r>
            <a:rPr kumimoji="1" lang="ja-JP" altLang="ja-JP" sz="1000">
              <a:solidFill>
                <a:schemeClr val="dk1"/>
              </a:solidFill>
              <a:effectLst/>
              <a:latin typeface="+mn-lt"/>
              <a:ea typeface="+mn-ea"/>
              <a:cs typeface="+mn-cs"/>
            </a:rPr>
            <a:t>の増収により、基準財政収入額は増加した。　</a:t>
          </a:r>
          <a:endParaRPr lang="ja-JP" altLang="ja-JP" sz="1000">
            <a:effectLst/>
          </a:endParaRPr>
        </a:p>
        <a:p>
          <a:r>
            <a:rPr kumimoji="1" lang="ja-JP" altLang="ja-JP" sz="1000">
              <a:solidFill>
                <a:schemeClr val="dk1"/>
              </a:solidFill>
              <a:effectLst/>
              <a:latin typeface="+mn-lt"/>
              <a:ea typeface="+mn-ea"/>
              <a:cs typeface="+mn-cs"/>
            </a:rPr>
            <a:t>　基準財政需要額は、</a:t>
          </a:r>
          <a:r>
            <a:rPr kumimoji="1" lang="ja-JP" altLang="en-US" sz="1000">
              <a:solidFill>
                <a:schemeClr val="dk1"/>
              </a:solidFill>
              <a:effectLst/>
              <a:latin typeface="+mn-lt"/>
              <a:ea typeface="+mn-ea"/>
              <a:cs typeface="+mn-cs"/>
            </a:rPr>
            <a:t>保健</a:t>
          </a:r>
          <a:r>
            <a:rPr kumimoji="1" lang="ja-JP" altLang="ja-JP" sz="1000">
              <a:solidFill>
                <a:schemeClr val="dk1"/>
              </a:solidFill>
              <a:effectLst/>
              <a:latin typeface="+mn-lt"/>
              <a:ea typeface="+mn-ea"/>
              <a:cs typeface="+mn-cs"/>
            </a:rPr>
            <a:t>衛生費や</a:t>
          </a:r>
          <a:r>
            <a:rPr kumimoji="1" lang="ja-JP" altLang="en-US" sz="1000">
              <a:solidFill>
                <a:schemeClr val="dk1"/>
              </a:solidFill>
              <a:effectLst/>
              <a:latin typeface="+mn-lt"/>
              <a:ea typeface="+mn-ea"/>
              <a:cs typeface="+mn-cs"/>
            </a:rPr>
            <a:t>地域振興</a:t>
          </a:r>
          <a:r>
            <a:rPr kumimoji="1" lang="ja-JP" altLang="ja-JP" sz="1000">
              <a:solidFill>
                <a:schemeClr val="dk1"/>
              </a:solidFill>
              <a:effectLst/>
              <a:latin typeface="+mn-lt"/>
              <a:ea typeface="+mn-ea"/>
              <a:cs typeface="+mn-cs"/>
            </a:rPr>
            <a:t>費等が減少したものの、生活保護費、社会福祉費、高齢者福祉費</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が増加したことに伴い</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増加した。</a:t>
          </a:r>
          <a:endParaRPr lang="ja-JP" altLang="ja-JP" sz="1000">
            <a:effectLst/>
          </a:endParaRPr>
        </a:p>
        <a:p>
          <a:r>
            <a:rPr kumimoji="1" lang="ja-JP" altLang="ja-JP" sz="1000">
              <a:solidFill>
                <a:schemeClr val="dk1"/>
              </a:solidFill>
              <a:effectLst/>
              <a:latin typeface="+mn-lt"/>
              <a:ea typeface="+mn-ea"/>
              <a:cs typeface="+mn-cs"/>
            </a:rPr>
            <a:t>　基準財政収入額、基準財政需要額ともに増加し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、基準財政収入額の伸び率</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基準財政需要額の伸び率を</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回った</a:t>
          </a:r>
          <a:r>
            <a:rPr kumimoji="1" lang="ja-JP" altLang="en-US" sz="1000">
              <a:solidFill>
                <a:schemeClr val="dk1"/>
              </a:solidFill>
              <a:effectLst/>
              <a:latin typeface="+mn-lt"/>
              <a:ea typeface="+mn-ea"/>
              <a:cs typeface="+mn-cs"/>
            </a:rPr>
            <a:t>ことにより</a:t>
          </a:r>
          <a:r>
            <a:rPr kumimoji="1" lang="ja-JP" altLang="ja-JP" sz="1000">
              <a:solidFill>
                <a:schemeClr val="dk1"/>
              </a:solidFill>
              <a:effectLst/>
              <a:latin typeface="+mn-lt"/>
              <a:ea typeface="+mn-ea"/>
              <a:cs typeface="+mn-cs"/>
            </a:rPr>
            <a:t>、財政力指数は</a:t>
          </a:r>
          <a:r>
            <a:rPr kumimoji="1" lang="ja-JP" altLang="en-US" sz="1000">
              <a:solidFill>
                <a:schemeClr val="dk1"/>
              </a:solidFill>
              <a:effectLst/>
              <a:latin typeface="+mn-lt"/>
              <a:ea typeface="+mn-ea"/>
              <a:cs typeface="+mn-cs"/>
            </a:rPr>
            <a:t>単年度の比較では改善したものの、令和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年度と令和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年度の比較において悪化したことに伴い、</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か年平均は</a:t>
          </a:r>
          <a:r>
            <a:rPr kumimoji="1" lang="en-US" altLang="ja-JP" sz="1000">
              <a:solidFill>
                <a:schemeClr val="dk1"/>
              </a:solidFill>
              <a:effectLst/>
              <a:latin typeface="+mn-lt"/>
              <a:ea typeface="+mn-ea"/>
              <a:cs typeface="+mn-cs"/>
            </a:rPr>
            <a:t>0.01</a:t>
          </a:r>
          <a:r>
            <a:rPr kumimoji="1" lang="ja-JP" altLang="ja-JP" sz="1000">
              <a:solidFill>
                <a:schemeClr val="dk1"/>
              </a:solidFill>
              <a:effectLst/>
              <a:latin typeface="+mn-lt"/>
              <a:ea typeface="+mn-ea"/>
              <a:cs typeface="+mn-cs"/>
            </a:rPr>
            <a:t>ポイントの減となった。</a:t>
          </a:r>
          <a:endParaRPr lang="ja-JP" altLang="ja-JP" sz="1000">
            <a:effectLst/>
          </a:endParaRPr>
        </a:p>
        <a:p>
          <a:r>
            <a:rPr kumimoji="1" lang="ja-JP" altLang="ja-JP" sz="1000">
              <a:solidFill>
                <a:schemeClr val="dk1"/>
              </a:solidFill>
              <a:effectLst/>
              <a:latin typeface="+mn-lt"/>
              <a:ea typeface="+mn-ea"/>
              <a:cs typeface="+mn-cs"/>
            </a:rPr>
            <a:t>　全国平均を上回ってはいるが、今後もより一層の歳入確保に取り組む。</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歳出において、経常経費充当一般財源等は、</a:t>
          </a:r>
          <a:r>
            <a:rPr lang="ja-JP" altLang="en-US" sz="1000" b="0" i="0" baseline="0">
              <a:solidFill>
                <a:schemeClr val="dk1"/>
              </a:solidFill>
              <a:effectLst/>
              <a:latin typeface="+mn-lt"/>
              <a:ea typeface="+mn-ea"/>
              <a:cs typeface="+mn-cs"/>
            </a:rPr>
            <a:t>扶助費や物件費の増</a:t>
          </a:r>
          <a:r>
            <a:rPr lang="ja-JP" altLang="ja-JP" sz="1000" b="0" i="0" baseline="0">
              <a:solidFill>
                <a:schemeClr val="dk1"/>
              </a:solidFill>
              <a:effectLst/>
              <a:latin typeface="+mn-lt"/>
              <a:ea typeface="+mn-ea"/>
              <a:cs typeface="+mn-cs"/>
            </a:rPr>
            <a:t>などの要因により、</a:t>
          </a:r>
          <a:r>
            <a:rPr lang="en-US" altLang="ja-JP" sz="1000" b="0" i="0" baseline="0">
              <a:solidFill>
                <a:schemeClr val="dk1"/>
              </a:solidFill>
              <a:effectLst/>
              <a:latin typeface="+mn-lt"/>
              <a:ea typeface="+mn-ea"/>
              <a:cs typeface="+mn-cs"/>
            </a:rPr>
            <a:t>1.1</a:t>
          </a:r>
          <a:r>
            <a:rPr lang="ja-JP" altLang="ja-JP" sz="1000" b="0" i="0" baseline="0">
              <a:solidFill>
                <a:schemeClr val="dk1"/>
              </a:solidFill>
              <a:effectLst/>
              <a:latin typeface="+mn-lt"/>
              <a:ea typeface="+mn-ea"/>
              <a:cs typeface="+mn-cs"/>
            </a:rPr>
            <a:t>ポイントの増となった。</a:t>
          </a:r>
          <a:endParaRPr lang="ja-JP" altLang="ja-JP" sz="1000">
            <a:effectLst/>
          </a:endParaRPr>
        </a:p>
        <a:p>
          <a:r>
            <a:rPr lang="ja-JP" altLang="ja-JP" sz="1000" b="0" i="0" baseline="0">
              <a:solidFill>
                <a:schemeClr val="dk1"/>
              </a:solidFill>
              <a:effectLst/>
              <a:latin typeface="+mn-lt"/>
              <a:ea typeface="+mn-ea"/>
              <a:cs typeface="+mn-cs"/>
            </a:rPr>
            <a:t>　歳入において経常一般財源等は、地方税が増となったものの、地方交付</a:t>
          </a:r>
          <a:r>
            <a:rPr lang="ja-JP" altLang="en-US" sz="1000" b="0" i="0" baseline="0">
              <a:solidFill>
                <a:schemeClr val="dk1"/>
              </a:solidFill>
              <a:effectLst/>
              <a:latin typeface="+mn-lt"/>
              <a:ea typeface="+mn-ea"/>
              <a:cs typeface="+mn-cs"/>
            </a:rPr>
            <a:t>税</a:t>
          </a:r>
          <a:r>
            <a:rPr lang="ja-JP" altLang="ja-JP" sz="1000" b="0" i="0" baseline="0">
              <a:solidFill>
                <a:schemeClr val="dk1"/>
              </a:solidFill>
              <a:effectLst/>
              <a:latin typeface="+mn-lt"/>
              <a:ea typeface="+mn-ea"/>
              <a:cs typeface="+mn-cs"/>
            </a:rPr>
            <a:t>や臨時財政対策債が減となり</a:t>
          </a:r>
          <a:r>
            <a:rPr lang="ja-JP" altLang="en-US" sz="1000" b="0" i="0" baseline="0">
              <a:solidFill>
                <a:schemeClr val="dk1"/>
              </a:solidFill>
              <a:effectLst/>
              <a:latin typeface="+mn-lt"/>
              <a:ea typeface="+mn-ea"/>
              <a:cs typeface="+mn-cs"/>
            </a:rPr>
            <a:t>昨年度と同程度になった</a:t>
          </a:r>
          <a:r>
            <a:rPr lang="ja-JP" altLang="ja-JP" sz="1000" b="0" i="0" baseline="0">
              <a:solidFill>
                <a:schemeClr val="dk1"/>
              </a:solidFill>
              <a:effectLst/>
              <a:latin typeface="+mn-lt"/>
              <a:ea typeface="+mn-ea"/>
              <a:cs typeface="+mn-cs"/>
            </a:rPr>
            <a:t>。その結果、経常収支比率が</a:t>
          </a:r>
          <a:r>
            <a:rPr lang="en-US" altLang="ja-JP" sz="1000" b="0" i="0" baseline="0">
              <a:solidFill>
                <a:schemeClr val="dk1"/>
              </a:solidFill>
              <a:effectLst/>
              <a:latin typeface="+mn-lt"/>
              <a:ea typeface="+mn-ea"/>
              <a:cs typeface="+mn-cs"/>
            </a:rPr>
            <a:t>97.1</a:t>
          </a:r>
          <a:r>
            <a:rPr lang="ja-JP" altLang="ja-JP" sz="1000" b="0" i="0" baseline="0">
              <a:solidFill>
                <a:schemeClr val="dk1"/>
              </a:solidFill>
              <a:effectLst/>
              <a:latin typeface="+mn-lt"/>
              <a:ea typeface="+mn-ea"/>
              <a:cs typeface="+mn-cs"/>
            </a:rPr>
            <a:t>％となった。</a:t>
          </a:r>
          <a:endParaRPr lang="ja-JP" altLang="ja-JP" sz="1000">
            <a:effectLst/>
          </a:endParaRPr>
        </a:p>
        <a:p>
          <a:r>
            <a:rPr lang="ja-JP" altLang="en-US"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引き続き、歳入歳出両面からの改善に努めることで、持続可能で安定的な行政経営を行う。</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94996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4808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63</xdr:row>
      <xdr:rowOff>46736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067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63</xdr:row>
      <xdr:rowOff>85344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06786"/>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109474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66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82313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[137,559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全国平均、県平均と比較すると、概ね良好な数値である。</a:t>
          </a:r>
          <a:endParaRPr lang="ja-JP" altLang="ja-JP" sz="1000">
            <a:effectLst/>
          </a:endParaRPr>
        </a:p>
        <a:p>
          <a:r>
            <a:rPr kumimoji="1" lang="ja-JP" altLang="ja-JP" sz="1000">
              <a:solidFill>
                <a:schemeClr val="dk1"/>
              </a:solidFill>
              <a:effectLst/>
              <a:latin typeface="+mn-lt"/>
              <a:ea typeface="+mn-ea"/>
              <a:cs typeface="+mn-cs"/>
            </a:rPr>
            <a:t>　人件費については、</a:t>
          </a:r>
          <a:r>
            <a:rPr kumimoji="1" lang="ja-JP" altLang="en-US" sz="1000">
              <a:solidFill>
                <a:schemeClr val="dk1"/>
              </a:solidFill>
              <a:effectLst/>
              <a:latin typeface="+mn-lt"/>
              <a:ea typeface="+mn-ea"/>
              <a:cs typeface="+mn-cs"/>
            </a:rPr>
            <a:t>定年延長に伴う定年退職者の減により退職手当</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大幅な</a:t>
          </a:r>
          <a:r>
            <a:rPr kumimoji="1" lang="ja-JP" altLang="ja-JP" sz="1000">
              <a:solidFill>
                <a:schemeClr val="dk1"/>
              </a:solidFill>
              <a:effectLst/>
              <a:latin typeface="+mn-lt"/>
              <a:ea typeface="+mn-ea"/>
              <a:cs typeface="+mn-cs"/>
            </a:rPr>
            <a:t>減となった。</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a:t>
          </a:r>
          <a:r>
            <a:rPr kumimoji="1" lang="ja-JP" altLang="en-US" sz="1000">
              <a:solidFill>
                <a:schemeClr val="dk1"/>
              </a:solidFill>
              <a:effectLst/>
              <a:latin typeface="+mn-lt"/>
              <a:ea typeface="+mn-ea"/>
              <a:cs typeface="+mn-cs"/>
            </a:rPr>
            <a:t>新型コロナウイルスの</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類感染症移行による</a:t>
          </a:r>
          <a:r>
            <a:rPr lang="ja-JP" altLang="ja-JP" sz="1000" b="0" i="0" baseline="0">
              <a:solidFill>
                <a:schemeClr val="dk1"/>
              </a:solidFill>
              <a:effectLst/>
              <a:latin typeface="+mn-lt"/>
              <a:ea typeface="+mn-ea"/>
              <a:cs typeface="+mn-cs"/>
            </a:rPr>
            <a:t>ＰＣＲ検査センター開設事業</a:t>
          </a:r>
          <a:r>
            <a:rPr lang="ja-JP" altLang="en-US" sz="1000" b="0" i="0" baseline="0">
              <a:solidFill>
                <a:schemeClr val="dk1"/>
              </a:solidFill>
              <a:effectLst/>
              <a:latin typeface="+mn-lt"/>
              <a:ea typeface="+mn-ea"/>
              <a:cs typeface="+mn-cs"/>
            </a:rPr>
            <a:t>や新型コロナワクチン接種事業</a:t>
          </a:r>
          <a:r>
            <a:rPr lang="ja-JP" altLang="ja-JP" sz="1000" b="0" i="0" baseline="0">
              <a:solidFill>
                <a:schemeClr val="dk1"/>
              </a:solidFill>
              <a:effectLst/>
              <a:latin typeface="+mn-lt"/>
              <a:ea typeface="+mn-ea"/>
              <a:cs typeface="+mn-cs"/>
            </a:rPr>
            <a:t>が減少した</a:t>
          </a:r>
          <a:r>
            <a:rPr lang="ja-JP" altLang="en-US" sz="1000" b="0" i="0" baseline="0">
              <a:solidFill>
                <a:schemeClr val="dk1"/>
              </a:solidFill>
              <a:effectLst/>
              <a:latin typeface="+mn-lt"/>
              <a:ea typeface="+mn-ea"/>
              <a:cs typeface="+mn-cs"/>
            </a:rPr>
            <a:t>ことにより</a:t>
          </a:r>
          <a:r>
            <a:rPr lang="en-US" altLang="ja-JP" sz="1000" b="0" i="0" baseline="0">
              <a:solidFill>
                <a:schemeClr val="tx1"/>
              </a:solidFill>
              <a:effectLst/>
              <a:latin typeface="+mn-lt"/>
              <a:ea typeface="+mn-ea"/>
              <a:cs typeface="+mn-cs"/>
            </a:rPr>
            <a:t>17.1</a:t>
          </a:r>
          <a:r>
            <a:rPr lang="ja-JP" altLang="ja-JP" sz="1000" b="0" i="0" baseline="0">
              <a:solidFill>
                <a:schemeClr val="dk1"/>
              </a:solidFill>
              <a:effectLst/>
              <a:latin typeface="+mn-lt"/>
              <a:ea typeface="+mn-ea"/>
              <a:cs typeface="+mn-cs"/>
            </a:rPr>
            <a:t>ポイントの</a:t>
          </a:r>
          <a:r>
            <a:rPr lang="ja-JP" altLang="en-US" sz="1000" b="0" i="0" baseline="0">
              <a:solidFill>
                <a:schemeClr val="dk1"/>
              </a:solidFill>
              <a:effectLst/>
              <a:latin typeface="+mn-lt"/>
              <a:ea typeface="+mn-ea"/>
              <a:cs typeface="+mn-cs"/>
            </a:rPr>
            <a:t>減</a:t>
          </a:r>
          <a:r>
            <a:rPr lang="ja-JP" altLang="ja-JP" sz="1000" b="0" i="0" baseline="0">
              <a:solidFill>
                <a:schemeClr val="dk1"/>
              </a:solidFill>
              <a:effectLst/>
              <a:latin typeface="+mn-lt"/>
              <a:ea typeface="+mn-ea"/>
              <a:cs typeface="+mn-cs"/>
            </a:rPr>
            <a:t>となった。</a:t>
          </a:r>
          <a:endParaRPr lang="ja-JP" altLang="ja-JP" sz="1000">
            <a:effectLst/>
          </a:endParaRPr>
        </a:p>
        <a:p>
          <a:r>
            <a:rPr kumimoji="1" lang="ja-JP" altLang="ja-JP" sz="1000" b="0" i="0" baseline="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公共施設の適正配置と管理運営の効率化により施設の統廃合や集約化、複合化等を進め、総量の削減に努めることで、人件費・物件費の抑制を図る。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36421</xdr:rowOff>
    </xdr:from>
    <xdr:to>
      <xdr:col>23</xdr:col>
      <xdr:colOff>133350</xdr:colOff>
      <xdr:row>85</xdr:row>
      <xdr:rowOff>18827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38221"/>
          <a:ext cx="838200" cy="15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162661</xdr:rowOff>
    </xdr:from>
    <xdr:to>
      <xdr:col>19</xdr:col>
      <xdr:colOff>133350</xdr:colOff>
      <xdr:row>85</xdr:row>
      <xdr:rowOff>18827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64461"/>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11359</xdr:rowOff>
    </xdr:from>
    <xdr:to>
      <xdr:col>15</xdr:col>
      <xdr:colOff>82550</xdr:colOff>
      <xdr:row>84</xdr:row>
      <xdr:rowOff>162661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1709"/>
          <a:ext cx="889000" cy="3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60751</xdr:rowOff>
    </xdr:from>
    <xdr:to>
      <xdr:col>11</xdr:col>
      <xdr:colOff>31750</xdr:colOff>
      <xdr:row>83</xdr:row>
      <xdr:rowOff>11359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9651"/>
          <a:ext cx="889000" cy="1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157071</xdr:rowOff>
    </xdr:from>
    <xdr:to>
      <xdr:col>23</xdr:col>
      <xdr:colOff>184150</xdr:colOff>
      <xdr:row>84</xdr:row>
      <xdr:rowOff>87221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129148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5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139477</xdr:rowOff>
    </xdr:from>
    <xdr:to>
      <xdr:col>19</xdr:col>
      <xdr:colOff>184150</xdr:colOff>
      <xdr:row>85</xdr:row>
      <xdr:rowOff>69627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54404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2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111861</xdr:rowOff>
    </xdr:from>
    <xdr:to>
      <xdr:col>15</xdr:col>
      <xdr:colOff>133350</xdr:colOff>
      <xdr:row>85</xdr:row>
      <xdr:rowOff>42011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26788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0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132009</xdr:rowOff>
    </xdr:from>
    <xdr:to>
      <xdr:col>11</xdr:col>
      <xdr:colOff>82550</xdr:colOff>
      <xdr:row>83</xdr:row>
      <xdr:rowOff>62159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46936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9951</xdr:rowOff>
    </xdr:from>
    <xdr:to>
      <xdr:col>7</xdr:col>
      <xdr:colOff>31750</xdr:colOff>
      <xdr:row>82</xdr:row>
      <xdr:rowOff>111551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96328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給与制度の総合的見直し、給与構造の見直しを実施し、激変緩和の経過措置も終了した。</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年度のラスパイレス指数は</a:t>
          </a:r>
          <a:r>
            <a:rPr kumimoji="1" lang="en-US" altLang="ja-JP" sz="1000">
              <a:solidFill>
                <a:schemeClr val="dk1"/>
              </a:solidFill>
              <a:effectLst/>
              <a:latin typeface="+mn-lt"/>
              <a:ea typeface="+mn-ea"/>
              <a:cs typeface="+mn-cs"/>
            </a:rPr>
            <a:t>100</a:t>
          </a:r>
          <a:r>
            <a:rPr kumimoji="1" lang="ja-JP" altLang="ja-JP" sz="1000">
              <a:solidFill>
                <a:schemeClr val="dk1"/>
              </a:solidFill>
              <a:effectLst/>
              <a:latin typeface="+mn-lt"/>
              <a:ea typeface="+mn-ea"/>
              <a:cs typeface="+mn-cs"/>
            </a:rPr>
            <a:t>を下回っているが、今後も引き続き、給与全般の適正化に努めることで、水準を見直していく。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7084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67129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年度に策定した第</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次別府市定員適正化計画の目標数値以上の職員数を削減し、行財政改革に取り組んだ。</a:t>
          </a:r>
          <a:endParaRPr lang="ja-JP" altLang="ja-JP" sz="1000">
            <a:effectLst/>
          </a:endParaRPr>
        </a:p>
        <a:p>
          <a:r>
            <a:rPr kumimoji="1" lang="ja-JP" altLang="ja-JP" sz="1000">
              <a:solidFill>
                <a:schemeClr val="dk1"/>
              </a:solidFill>
              <a:effectLst/>
              <a:latin typeface="+mn-lt"/>
              <a:ea typeface="+mn-ea"/>
              <a:cs typeface="+mn-cs"/>
            </a:rPr>
            <a:t>　さらに、平成</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日を起点とした第</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次定員適正化計画を策定し、</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年間でより職員数を削減すべく適正な定員管理に努め、計画最終時点の令和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月</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日までに一定の削減を達成した。</a:t>
          </a:r>
          <a:endParaRPr lang="ja-JP" altLang="ja-JP" sz="1000">
            <a:effectLst/>
          </a:endParaRPr>
        </a:p>
        <a:p>
          <a:r>
            <a:rPr kumimoji="1" lang="ja-JP" altLang="ja-JP" sz="1000">
              <a:solidFill>
                <a:schemeClr val="dk1"/>
              </a:solidFill>
              <a:effectLst/>
              <a:latin typeface="+mn-lt"/>
              <a:ea typeface="+mn-ea"/>
              <a:cs typeface="+mn-cs"/>
            </a:rPr>
            <a:t>　今後も、新たな定員管理の指標を検討しつつ、適正な定員管理を行っていく。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133879</xdr:rowOff>
    </xdr:from>
    <xdr:to>
      <xdr:col>81</xdr:col>
      <xdr:colOff>44450</xdr:colOff>
      <xdr:row>64</xdr:row>
      <xdr:rowOff>137901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106679"/>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103717</xdr:rowOff>
    </xdr:from>
    <xdr:to>
      <xdr:col>77</xdr:col>
      <xdr:colOff>44450</xdr:colOff>
      <xdr:row>64</xdr:row>
      <xdr:rowOff>137901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7651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83608</xdr:rowOff>
    </xdr:from>
    <xdr:to>
      <xdr:col>72</xdr:col>
      <xdr:colOff>203200</xdr:colOff>
      <xdr:row>64</xdr:row>
      <xdr:rowOff>103717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5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31327</xdr:rowOff>
    </xdr:from>
    <xdr:to>
      <xdr:col>68</xdr:col>
      <xdr:colOff>152400</xdr:colOff>
      <xdr:row>64</xdr:row>
      <xdr:rowOff>83608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041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83079</xdr:rowOff>
    </xdr:from>
    <xdr:to>
      <xdr:col>81</xdr:col>
      <xdr:colOff>95250</xdr:colOff>
      <xdr:row>65</xdr:row>
      <xdr:rowOff>13229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55156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87101</xdr:rowOff>
    </xdr:from>
    <xdr:to>
      <xdr:col>77</xdr:col>
      <xdr:colOff>95250</xdr:colOff>
      <xdr:row>65</xdr:row>
      <xdr:rowOff>17251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2028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46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52917</xdr:rowOff>
    </xdr:from>
    <xdr:to>
      <xdr:col>73</xdr:col>
      <xdr:colOff>44450</xdr:colOff>
      <xdr:row>64</xdr:row>
      <xdr:rowOff>154517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139294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32808</xdr:rowOff>
    </xdr:from>
    <xdr:to>
      <xdr:col>68</xdr:col>
      <xdr:colOff>203200</xdr:colOff>
      <xdr:row>64</xdr:row>
      <xdr:rowOff>134408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119185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151977</xdr:rowOff>
    </xdr:from>
    <xdr:to>
      <xdr:col>64</xdr:col>
      <xdr:colOff>152400</xdr:colOff>
      <xdr:row>64</xdr:row>
      <xdr:rowOff>82127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66904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分子については</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となった。これは、控除財源である公営住宅使用料等の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があったものの、</a:t>
          </a:r>
          <a:r>
            <a:rPr kumimoji="1" lang="ja-JP" altLang="en-US" sz="1000">
              <a:solidFill>
                <a:schemeClr val="dk1"/>
              </a:solidFill>
              <a:effectLst/>
              <a:latin typeface="+mn-lt"/>
              <a:ea typeface="+mn-ea"/>
              <a:cs typeface="+mn-cs"/>
            </a:rPr>
            <a:t>臨時財政対策債</a:t>
          </a:r>
          <a:r>
            <a:rPr kumimoji="1" lang="ja-JP" altLang="ja-JP" sz="1000">
              <a:solidFill>
                <a:schemeClr val="dk1"/>
              </a:solidFill>
              <a:effectLst/>
              <a:latin typeface="+mn-lt"/>
              <a:ea typeface="+mn-ea"/>
              <a:cs typeface="+mn-cs"/>
            </a:rPr>
            <a:t>などの</a:t>
          </a:r>
          <a:r>
            <a:rPr kumimoji="1" lang="ja-JP" altLang="en-US" sz="1000">
              <a:solidFill>
                <a:schemeClr val="dk1"/>
              </a:solidFill>
              <a:effectLst/>
              <a:latin typeface="+mn-lt"/>
              <a:ea typeface="+mn-ea"/>
              <a:cs typeface="+mn-cs"/>
            </a:rPr>
            <a:t>償還額</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したためである。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分母については</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r>
            <a:rPr kumimoji="1" lang="ja-JP" altLang="en-US" sz="1000">
              <a:solidFill>
                <a:schemeClr val="dk1"/>
              </a:solidFill>
              <a:effectLst/>
              <a:latin typeface="+mn-lt"/>
              <a:ea typeface="+mn-ea"/>
              <a:cs typeface="+mn-cs"/>
            </a:rPr>
            <a:t>固定資産税や地方消費税交付金</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に伴う標準</a:t>
          </a:r>
          <a:r>
            <a:rPr kumimoji="1" lang="ja-JP" altLang="en-US" sz="1000">
              <a:solidFill>
                <a:schemeClr val="dk1"/>
              </a:solidFill>
              <a:effectLst/>
              <a:latin typeface="+mn-lt"/>
              <a:ea typeface="+mn-ea"/>
              <a:cs typeface="+mn-cs"/>
            </a:rPr>
            <a:t>税収入額</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及び</a:t>
          </a:r>
          <a:r>
            <a:rPr kumimoji="1" lang="ja-JP" altLang="en-US" sz="1000">
              <a:solidFill>
                <a:schemeClr val="dk1"/>
              </a:solidFill>
              <a:effectLst/>
              <a:latin typeface="+mn-lt"/>
              <a:ea typeface="+mn-ea"/>
              <a:cs typeface="+mn-cs"/>
            </a:rPr>
            <a:t>標準財政規模が増加となったためである。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前年度との単年度の比較では</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して</a:t>
          </a:r>
          <a:r>
            <a:rPr kumimoji="1" lang="ja-JP" altLang="en-US" sz="1000">
              <a:solidFill>
                <a:schemeClr val="dk1"/>
              </a:solidFill>
              <a:effectLst/>
              <a:latin typeface="+mn-lt"/>
              <a:ea typeface="+mn-ea"/>
              <a:cs typeface="+mn-cs"/>
            </a:rPr>
            <a:t>いるが、</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年度と令和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年度との比較において</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、悪化しているため、</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悪化となった。良好な数値となっているものの、将来負担を見据えた効率的かつ効果的な事業執行及び事業選択により、健全な財政運営に努める。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12095</xdr:rowOff>
    </xdr:from>
    <xdr:to>
      <xdr:col>81</xdr:col>
      <xdr:colOff>44450</xdr:colOff>
      <xdr:row>40</xdr:row>
      <xdr:rowOff>81038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700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40</xdr:row>
      <xdr:rowOff>12095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0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114602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8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149074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896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132745</xdr:rowOff>
    </xdr:from>
    <xdr:to>
      <xdr:col>77</xdr:col>
      <xdr:colOff>95250</xdr:colOff>
      <xdr:row>40</xdr:row>
      <xdr:rowOff>62895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分子においては、地方債現在高及</a:t>
          </a:r>
          <a:r>
            <a:rPr kumimoji="1" lang="ja-JP" altLang="en-US" sz="1000">
              <a:solidFill>
                <a:schemeClr val="dk1"/>
              </a:solidFill>
              <a:effectLst/>
              <a:latin typeface="+mn-lt"/>
              <a:ea typeface="+mn-ea"/>
              <a:cs typeface="+mn-cs"/>
            </a:rPr>
            <a:t>び退職手当負担</a:t>
          </a:r>
          <a:r>
            <a:rPr kumimoji="1" lang="ja-JP" altLang="ja-JP" sz="1000">
              <a:solidFill>
                <a:schemeClr val="dk1"/>
              </a:solidFill>
              <a:effectLst/>
              <a:latin typeface="+mn-lt"/>
              <a:ea typeface="+mn-ea"/>
              <a:cs typeface="+mn-cs"/>
            </a:rPr>
            <a:t>見込額の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により、将来負担額が</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となったことに加え、充当可能基金の</a:t>
          </a:r>
          <a:r>
            <a:rPr kumimoji="1" lang="ja-JP" altLang="en-US" sz="1000">
              <a:solidFill>
                <a:schemeClr val="dk1"/>
              </a:solidFill>
              <a:effectLst/>
              <a:latin typeface="+mn-lt"/>
              <a:ea typeface="+mn-ea"/>
              <a:cs typeface="+mn-cs"/>
            </a:rPr>
            <a:t>大幅減</a:t>
          </a:r>
          <a:r>
            <a:rPr kumimoji="1" lang="ja-JP" altLang="ja-JP" sz="1000">
              <a:solidFill>
                <a:schemeClr val="dk1"/>
              </a:solidFill>
              <a:effectLst/>
              <a:latin typeface="+mn-lt"/>
              <a:ea typeface="+mn-ea"/>
              <a:cs typeface="+mn-cs"/>
            </a:rPr>
            <a:t>により、将来負担額から控除する充当可能財源等も</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したことから、</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000">
            <a:effectLst/>
          </a:endParaRPr>
        </a:p>
        <a:p>
          <a:r>
            <a:rPr kumimoji="1" lang="ja-JP" altLang="ja-JP" sz="1000">
              <a:solidFill>
                <a:schemeClr val="dk1"/>
              </a:solidFill>
              <a:effectLst/>
              <a:latin typeface="+mn-lt"/>
              <a:ea typeface="+mn-ea"/>
              <a:cs typeface="+mn-cs"/>
            </a:rPr>
            <a:t>　また、分母は標準財政規模の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、および元利償還金・準元利償還金に係る基準財政需要額算入額の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により</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r>
            <a:rPr kumimoji="1" lang="ja-JP" altLang="en-US" sz="1000">
              <a:solidFill>
                <a:schemeClr val="dk1"/>
              </a:solidFill>
              <a:effectLst/>
              <a:latin typeface="+mn-lt"/>
              <a:ea typeface="+mn-ea"/>
              <a:cs typeface="+mn-cs"/>
            </a:rPr>
            <a:t>。分子において充当可能財源等が将来負担額を上回ったことにより、将来負担比率はなかった。</a:t>
          </a:r>
          <a:r>
            <a:rPr kumimoji="1" lang="ja-JP" altLang="ja-JP" sz="1000">
              <a:solidFill>
                <a:schemeClr val="dk1"/>
              </a:solidFill>
              <a:effectLst/>
              <a:latin typeface="+mn-lt"/>
              <a:ea typeface="+mn-ea"/>
              <a:cs typeface="+mn-cs"/>
            </a:rPr>
            <a:t>今後も地方債発行を伴う事業の実施にあたっては、世代間負担の公平と公債費負担の中長期的な平準化などの観点から負担を軽減するよう努める。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人件費については、退職手当の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依然として職員数や給与水準が類似団体と比較して高いことから、今後も新たな定員管理の指標を検討しつつ、適正な定員管理を行っていく。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また、事務事業の見直し、行政需要にあった職員の適正配置などに努め、人件費の削減に努める。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147574</xdr:rowOff>
    </xdr:from>
    <xdr:to>
      <xdr:col>24</xdr:col>
      <xdr:colOff>25400</xdr:colOff>
      <xdr:row>40</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341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165862</xdr:rowOff>
    </xdr:from>
    <xdr:to>
      <xdr:col>19</xdr:col>
      <xdr:colOff>187325</xdr:colOff>
      <xdr:row>40</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524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165862</xdr:rowOff>
    </xdr:from>
    <xdr:to>
      <xdr:col>15</xdr:col>
      <xdr:colOff>98425</xdr:colOff>
      <xdr:row>41</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524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97282</xdr:rowOff>
    </xdr:from>
    <xdr:to>
      <xdr:col>11</xdr:col>
      <xdr:colOff>9525</xdr:colOff>
      <xdr:row>41</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7126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96774</xdr:rowOff>
    </xdr:from>
    <xdr:to>
      <xdr:col>24</xdr:col>
      <xdr:colOff>76200</xdr:colOff>
      <xdr:row>40</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44196</xdr:rowOff>
    </xdr:from>
    <xdr:to>
      <xdr:col>20</xdr:col>
      <xdr:colOff>38100</xdr:colOff>
      <xdr:row>40</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115062</xdr:rowOff>
    </xdr:from>
    <xdr:to>
      <xdr:col>15</xdr:col>
      <xdr:colOff>149225</xdr:colOff>
      <xdr:row>40</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29989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8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46482</xdr:rowOff>
    </xdr:from>
    <xdr:to>
      <xdr:col>11</xdr:col>
      <xdr:colOff>60325</xdr:colOff>
      <xdr:row>41</xdr:row>
      <xdr:rowOff>148082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132859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64770</xdr:rowOff>
    </xdr:from>
    <xdr:to>
      <xdr:col>6</xdr:col>
      <xdr:colOff>171450</xdr:colOff>
      <xdr:row>41</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類似団体、全国平均、県平均と比較し良好な数値となっている。</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学校給食共同調理場の運営開始に伴う調理配送業務委託料</a:t>
          </a:r>
          <a:r>
            <a:rPr kumimoji="1" lang="ja-JP" altLang="ja-JP" sz="1100">
              <a:solidFill>
                <a:schemeClr val="dk1"/>
              </a:solidFill>
              <a:effectLst/>
              <a:latin typeface="+mn-lt"/>
              <a:ea typeface="+mn-ea"/>
              <a:cs typeface="+mn-cs"/>
            </a:rPr>
            <a:t>の増加等により、増加している。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今後は別府市公共施設再編計画により、市民ニーズを把握しつつ、施設の統廃合や複合化を行うことにより、物件費の抑制を図る。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129721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143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42636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14</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自立</a:t>
          </a:r>
          <a:r>
            <a:rPr kumimoji="1" lang="ja-JP" altLang="ja-JP" sz="1100">
              <a:solidFill>
                <a:schemeClr val="dk1"/>
              </a:solidFill>
              <a:effectLst/>
              <a:latin typeface="+mn-lt"/>
              <a:ea typeface="+mn-ea"/>
              <a:cs typeface="+mn-cs"/>
            </a:rPr>
            <a:t>支援給付</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の増加により前年度から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や県内平均と比較し、生活保護受給率、障がい者施策の給付費が課題であるため、今後も、稼動年齢層を中心とした就労促進やレセプト点検など、生活保護の適正化により、生活保護費の抑制に努め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39370</xdr:rowOff>
    </xdr:from>
    <xdr:to>
      <xdr:col>24</xdr:col>
      <xdr:colOff>25400</xdr:colOff>
      <xdr:row>59</xdr:row>
      <xdr:rowOff>123190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549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01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157480</xdr:rowOff>
    </xdr:from>
    <xdr:to>
      <xdr:col>15</xdr:col>
      <xdr:colOff>98425</xdr:colOff>
      <xdr:row>59</xdr:row>
      <xdr:rowOff>54610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0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46990</xdr:rowOff>
    </xdr:from>
    <xdr:to>
      <xdr:col>11</xdr:col>
      <xdr:colOff>9525</xdr:colOff>
      <xdr:row>59</xdr:row>
      <xdr:rowOff>54610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6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72390</xdr:rowOff>
    </xdr:from>
    <xdr:to>
      <xdr:col>24</xdr:col>
      <xdr:colOff>76200</xdr:colOff>
      <xdr:row>60</xdr:row>
      <xdr:rowOff>2540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44467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160020</xdr:rowOff>
    </xdr:from>
    <xdr:to>
      <xdr:col>20</xdr:col>
      <xdr:colOff>38100</xdr:colOff>
      <xdr:row>59</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74947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106680</xdr:rowOff>
    </xdr:from>
    <xdr:to>
      <xdr:col>15</xdr:col>
      <xdr:colOff>149225</xdr:colOff>
      <xdr:row>59</xdr:row>
      <xdr:rowOff>36830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21607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xdr:rowOff>
    </xdr:from>
    <xdr:to>
      <xdr:col>11</xdr:col>
      <xdr:colOff>60325</xdr:colOff>
      <xdr:row>59</xdr:row>
      <xdr:rowOff>105410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90187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類似団体を上回っているのは、繰出金に係る比率が高いためである。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年度において、国民健康保険事業特別会計への繰出金は減少したが、後期高齢者医療特別会計、介護保険事業特別会計への繰出金については増加している。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法定繰出のため急速な改善は困難であるが、関係機関と協力して給付等の適正化に取り組みたい。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86178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9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59</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129722</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54428</xdr:rowOff>
    </xdr:from>
    <xdr:to>
      <xdr:col>74</xdr:col>
      <xdr:colOff>31750</xdr:colOff>
      <xdr:row>58</xdr:row>
      <xdr:rowOff>156028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類似団体、全国平均、県平均と比較し良好な数値となっている。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設備等更新による運営維持管理業務委託料の増加に伴い、広域市町村圏事務組合負担金等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今後も補助金の見直し等により、歳出削減に努める。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282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33</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82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類似団体、全国平均、県平均と比較すると、良好な数値となって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については、臨時財政対策債などの償還額が減少したこと等に伴い、前年度より減少した。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世代間負担の公平と公債費負担の中長期的な平準化などの観点から、将来の負担を軽減するよう財政の健全化を推進する。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88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50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153670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当市は第三次産業が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割以上を占める観光都市であり、景気の変動の影響を受けやすく、高い生活保護率が扶助費を押し上げている。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人件費についても依然として類似団体平均を上回っている。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人件費と扶助費で経常収支比率の約半分を占めていることが財政硬直化の要因となっている。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今後は税の徴収率の向上、新たな取組による財源の確保、事務事業の見直しによる歳出経費の削減などにより、財政の健全化に努める。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0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9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79</xdr:row>
      <xdr:rowOff>130811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95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130811</xdr:rowOff>
    </xdr:from>
    <xdr:to>
      <xdr:col>69</xdr:col>
      <xdr:colOff>92075</xdr:colOff>
      <xdr:row>79</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675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80011</xdr:rowOff>
    </xdr:from>
    <xdr:to>
      <xdr:col>69</xdr:col>
      <xdr:colOff>142875</xdr:colOff>
      <xdr:row>80</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118111</xdr:rowOff>
    </xdr:from>
    <xdr:to>
      <xdr:col>65</xdr:col>
      <xdr:colOff>53975</xdr:colOff>
      <xdr:row>80</xdr:row>
      <xdr:rowOff>48261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33038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39088</xdr:rowOff>
    </xdr:from>
    <xdr:to>
      <xdr:col>29</xdr:col>
      <xdr:colOff>127000</xdr:colOff>
      <xdr:row>15</xdr:row>
      <xdr:rowOff>59548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58463"/>
          <a:ext cx="6477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46220</xdr:rowOff>
    </xdr:from>
    <xdr:to>
      <xdr:col>26</xdr:col>
      <xdr:colOff>50800</xdr:colOff>
      <xdr:row>15</xdr:row>
      <xdr:rowOff>59548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65595"/>
          <a:ext cx="698500" cy="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46220</xdr:rowOff>
    </xdr:from>
    <xdr:to>
      <xdr:col>22</xdr:col>
      <xdr:colOff>114300</xdr:colOff>
      <xdr:row>15</xdr:row>
      <xdr:rowOff>76007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65595"/>
          <a:ext cx="698500" cy="29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76007</xdr:rowOff>
    </xdr:from>
    <xdr:to>
      <xdr:col>18</xdr:col>
      <xdr:colOff>177800</xdr:colOff>
      <xdr:row>15</xdr:row>
      <xdr:rowOff>154394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95382"/>
          <a:ext cx="698500" cy="7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159738</xdr:rowOff>
    </xdr:from>
    <xdr:to>
      <xdr:col>29</xdr:col>
      <xdr:colOff>177800</xdr:colOff>
      <xdr:row>15</xdr:row>
      <xdr:rowOff>89888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07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4815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5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8748</xdr:rowOff>
    </xdr:from>
    <xdr:to>
      <xdr:col>26</xdr:col>
      <xdr:colOff>101600</xdr:colOff>
      <xdr:row>15</xdr:row>
      <xdr:rowOff>110348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2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120525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97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166870</xdr:rowOff>
    </xdr:from>
    <xdr:to>
      <xdr:col>22</xdr:col>
      <xdr:colOff>165100</xdr:colOff>
      <xdr:row>15</xdr:row>
      <xdr:rowOff>97020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1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107197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83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25207</xdr:rowOff>
    </xdr:from>
    <xdr:to>
      <xdr:col>19</xdr:col>
      <xdr:colOff>38100</xdr:colOff>
      <xdr:row>15</xdr:row>
      <xdr:rowOff>126807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44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136984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1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103594</xdr:rowOff>
    </xdr:from>
    <xdr:to>
      <xdr:col>15</xdr:col>
      <xdr:colOff>101600</xdr:colOff>
      <xdr:row>16</xdr:row>
      <xdr:rowOff>33744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22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43921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197180</xdr:rowOff>
    </xdr:from>
    <xdr:to>
      <xdr:col>29</xdr:col>
      <xdr:colOff>127000</xdr:colOff>
      <xdr:row>35</xdr:row>
      <xdr:rowOff>213182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07530"/>
          <a:ext cx="6477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197180</xdr:rowOff>
    </xdr:from>
    <xdr:to>
      <xdr:col>26</xdr:col>
      <xdr:colOff>50800</xdr:colOff>
      <xdr:row>35</xdr:row>
      <xdr:rowOff>259321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07530"/>
          <a:ext cx="6985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259321</xdr:rowOff>
    </xdr:from>
    <xdr:to>
      <xdr:col>22</xdr:col>
      <xdr:colOff>114300</xdr:colOff>
      <xdr:row>36</xdr:row>
      <xdr:rowOff>43256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69671"/>
          <a:ext cx="698500" cy="12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13881</xdr:rowOff>
    </xdr:from>
    <xdr:to>
      <xdr:col>18</xdr:col>
      <xdr:colOff>177800</xdr:colOff>
      <xdr:row>36</xdr:row>
      <xdr:rowOff>43256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67131"/>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162382</xdr:rowOff>
    </xdr:from>
    <xdr:to>
      <xdr:col>29</xdr:col>
      <xdr:colOff>177800</xdr:colOff>
      <xdr:row>35</xdr:row>
      <xdr:rowOff>263982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134459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146380</xdr:rowOff>
    </xdr:from>
    <xdr:to>
      <xdr:col>26</xdr:col>
      <xdr:colOff>101600</xdr:colOff>
      <xdr:row>35</xdr:row>
      <xdr:rowOff>247980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258157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2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208521</xdr:rowOff>
    </xdr:from>
    <xdr:to>
      <xdr:col>22</xdr:col>
      <xdr:colOff>165100</xdr:colOff>
      <xdr:row>35</xdr:row>
      <xdr:rowOff>310121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294898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335356</xdr:rowOff>
    </xdr:from>
    <xdr:to>
      <xdr:col>19</xdr:col>
      <xdr:colOff>38100</xdr:colOff>
      <xdr:row>36</xdr:row>
      <xdr:rowOff>94056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78833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305981</xdr:rowOff>
    </xdr:from>
    <xdr:to>
      <xdr:col>15</xdr:col>
      <xdr:colOff>101600</xdr:colOff>
      <xdr:row>36</xdr:row>
      <xdr:rowOff>64681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49458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0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23388</xdr:rowOff>
    </xdr:from>
    <xdr:to>
      <xdr:col>24</xdr:col>
      <xdr:colOff>63500</xdr:colOff>
      <xdr:row>34</xdr:row>
      <xdr:rowOff>63485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52688"/>
          <a:ext cx="8382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16233</xdr:rowOff>
    </xdr:from>
    <xdr:to>
      <xdr:col>19</xdr:col>
      <xdr:colOff>177800</xdr:colOff>
      <xdr:row>34</xdr:row>
      <xdr:rowOff>23388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45533"/>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xdr:rowOff>
    </xdr:from>
    <xdr:to>
      <xdr:col>15</xdr:col>
      <xdr:colOff>50800</xdr:colOff>
      <xdr:row>34</xdr:row>
      <xdr:rowOff>16233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29462"/>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xdr:rowOff>
    </xdr:from>
    <xdr:to>
      <xdr:col>10</xdr:col>
      <xdr:colOff>114300</xdr:colOff>
      <xdr:row>34</xdr:row>
      <xdr:rowOff>65656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29462"/>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12685</xdr:rowOff>
    </xdr:from>
    <xdr:to>
      <xdr:col>24</xdr:col>
      <xdr:colOff>114300</xdr:colOff>
      <xdr:row>34</xdr:row>
      <xdr:rowOff>114285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35562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144038</xdr:rowOff>
    </xdr:from>
    <xdr:to>
      <xdr:col>20</xdr:col>
      <xdr:colOff>38100</xdr:colOff>
      <xdr:row>34</xdr:row>
      <xdr:rowOff>74188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90715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7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136883</xdr:rowOff>
    </xdr:from>
    <xdr:to>
      <xdr:col>15</xdr:col>
      <xdr:colOff>101600</xdr:colOff>
      <xdr:row>34</xdr:row>
      <xdr:rowOff>67033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83560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120812</xdr:rowOff>
    </xdr:from>
    <xdr:to>
      <xdr:col>10</xdr:col>
      <xdr:colOff>165100</xdr:colOff>
      <xdr:row>34</xdr:row>
      <xdr:rowOff>50962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67489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14856</xdr:rowOff>
    </xdr:from>
    <xdr:to>
      <xdr:col>6</xdr:col>
      <xdr:colOff>38100</xdr:colOff>
      <xdr:row>34</xdr:row>
      <xdr:rowOff>116456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132983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48146</xdr:rowOff>
    </xdr:from>
    <xdr:to>
      <xdr:col>24</xdr:col>
      <xdr:colOff>63500</xdr:colOff>
      <xdr:row>57</xdr:row>
      <xdr:rowOff>77750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9346"/>
          <a:ext cx="838200" cy="20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48146</xdr:rowOff>
    </xdr:from>
    <xdr:to>
      <xdr:col>19</xdr:col>
      <xdr:colOff>177800</xdr:colOff>
      <xdr:row>56</xdr:row>
      <xdr:rowOff>93180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4934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93180</xdr:rowOff>
    </xdr:from>
    <xdr:to>
      <xdr:col>15</xdr:col>
      <xdr:colOff>50800</xdr:colOff>
      <xdr:row>58</xdr:row>
      <xdr:rowOff>115060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4380"/>
          <a:ext cx="889000" cy="3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115060</xdr:rowOff>
    </xdr:from>
    <xdr:to>
      <xdr:col>10</xdr:col>
      <xdr:colOff>114300</xdr:colOff>
      <xdr:row>59</xdr:row>
      <xdr:rowOff>14949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9160"/>
          <a:ext cx="8890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26950</xdr:rowOff>
    </xdr:from>
    <xdr:to>
      <xdr:col>24</xdr:col>
      <xdr:colOff>114300</xdr:colOff>
      <xdr:row>57</xdr:row>
      <xdr:rowOff>128550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5377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168796</xdr:rowOff>
    </xdr:from>
    <xdr:to>
      <xdr:col>20</xdr:col>
      <xdr:colOff>38100</xdr:colOff>
      <xdr:row>56</xdr:row>
      <xdr:rowOff>98946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115473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42380</xdr:rowOff>
    </xdr:from>
    <xdr:to>
      <xdr:col>15</xdr:col>
      <xdr:colOff>101600</xdr:colOff>
      <xdr:row>56</xdr:row>
      <xdr:rowOff>143980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160507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64260</xdr:rowOff>
    </xdr:from>
    <xdr:to>
      <xdr:col>10</xdr:col>
      <xdr:colOff>165100</xdr:colOff>
      <xdr:row>58</xdr:row>
      <xdr:rowOff>165860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156987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135599</xdr:rowOff>
    </xdr:from>
    <xdr:to>
      <xdr:col>6</xdr:col>
      <xdr:colOff>38100</xdr:colOff>
      <xdr:row>59</xdr:row>
      <xdr:rowOff>65749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56876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62091</xdr:rowOff>
    </xdr:from>
    <xdr:to>
      <xdr:col>24</xdr:col>
      <xdr:colOff>63500</xdr:colOff>
      <xdr:row>77</xdr:row>
      <xdr:rowOff>68148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3741"/>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51633</xdr:rowOff>
    </xdr:from>
    <xdr:to>
      <xdr:col>19</xdr:col>
      <xdr:colOff>177800</xdr:colOff>
      <xdr:row>77</xdr:row>
      <xdr:rowOff>68148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3283"/>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51633</xdr:rowOff>
    </xdr:from>
    <xdr:to>
      <xdr:col>15</xdr:col>
      <xdr:colOff>50800</xdr:colOff>
      <xdr:row>77</xdr:row>
      <xdr:rowOff>78893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53283"/>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78893</xdr:rowOff>
    </xdr:from>
    <xdr:to>
      <xdr:col>10</xdr:col>
      <xdr:colOff>114300</xdr:colOff>
      <xdr:row>77</xdr:row>
      <xdr:rowOff>83922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05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11291</xdr:rowOff>
    </xdr:from>
    <xdr:to>
      <xdr:col>24</xdr:col>
      <xdr:colOff>114300</xdr:colOff>
      <xdr:row>77</xdr:row>
      <xdr:rowOff>112891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97668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17348</xdr:rowOff>
    </xdr:from>
    <xdr:to>
      <xdr:col>20</xdr:col>
      <xdr:colOff>38100</xdr:colOff>
      <xdr:row>77</xdr:row>
      <xdr:rowOff>118948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110075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833</xdr:rowOff>
    </xdr:from>
    <xdr:to>
      <xdr:col>15</xdr:col>
      <xdr:colOff>101600</xdr:colOff>
      <xdr:row>77</xdr:row>
      <xdr:rowOff>102433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93560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9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28093</xdr:rowOff>
    </xdr:from>
    <xdr:to>
      <xdr:col>10</xdr:col>
      <xdr:colOff>165100</xdr:colOff>
      <xdr:row>77</xdr:row>
      <xdr:rowOff>129693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33122</xdr:rowOff>
    </xdr:from>
    <xdr:to>
      <xdr:col>6</xdr:col>
      <xdr:colOff>38100</xdr:colOff>
      <xdr:row>77</xdr:row>
      <xdr:rowOff>134722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125849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107102</xdr:rowOff>
    </xdr:from>
    <xdr:to>
      <xdr:col>24</xdr:col>
      <xdr:colOff>63500</xdr:colOff>
      <xdr:row>93</xdr:row>
      <xdr:rowOff>73383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80502"/>
          <a:ext cx="8382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110469</xdr:rowOff>
    </xdr:from>
    <xdr:to>
      <xdr:col>19</xdr:col>
      <xdr:colOff>177800</xdr:colOff>
      <xdr:row>93</xdr:row>
      <xdr:rowOff>73383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83869"/>
          <a:ext cx="889000" cy="1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110469</xdr:rowOff>
    </xdr:from>
    <xdr:to>
      <xdr:col>15</xdr:col>
      <xdr:colOff>50800</xdr:colOff>
      <xdr:row>94</xdr:row>
      <xdr:rowOff>23853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83869"/>
          <a:ext cx="8890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23853</xdr:rowOff>
    </xdr:from>
    <xdr:to>
      <xdr:col>10</xdr:col>
      <xdr:colOff>114300</xdr:colOff>
      <xdr:row>94</xdr:row>
      <xdr:rowOff>79761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40153"/>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56302</xdr:rowOff>
    </xdr:from>
    <xdr:to>
      <xdr:col>24</xdr:col>
      <xdr:colOff>114300</xdr:colOff>
      <xdr:row>92</xdr:row>
      <xdr:rowOff>157902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79179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8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22583</xdr:rowOff>
    </xdr:from>
    <xdr:to>
      <xdr:col>20</xdr:col>
      <xdr:colOff>38100</xdr:colOff>
      <xdr:row>93</xdr:row>
      <xdr:rowOff>124183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140710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4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59669</xdr:rowOff>
    </xdr:from>
    <xdr:to>
      <xdr:col>15</xdr:col>
      <xdr:colOff>101600</xdr:colOff>
      <xdr:row>92</xdr:row>
      <xdr:rowOff>161269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6346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0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144503</xdr:rowOff>
    </xdr:from>
    <xdr:to>
      <xdr:col>10</xdr:col>
      <xdr:colOff>165100</xdr:colOff>
      <xdr:row>94</xdr:row>
      <xdr:rowOff>74653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91180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6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28961</xdr:rowOff>
    </xdr:from>
    <xdr:to>
      <xdr:col>6</xdr:col>
      <xdr:colOff>38100</xdr:colOff>
      <xdr:row>94</xdr:row>
      <xdr:rowOff>130561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147088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2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168678</xdr:rowOff>
    </xdr:from>
    <xdr:to>
      <xdr:col>55</xdr:col>
      <xdr:colOff>0</xdr:colOff>
      <xdr:row>37</xdr:row>
      <xdr:rowOff>42077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40878"/>
          <a:ext cx="838200" cy="4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168678</xdr:rowOff>
    </xdr:from>
    <xdr:to>
      <xdr:col>50</xdr:col>
      <xdr:colOff>114300</xdr:colOff>
      <xdr:row>37</xdr:row>
      <xdr:rowOff>63750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40878"/>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32574</xdr:rowOff>
    </xdr:from>
    <xdr:to>
      <xdr:col>45</xdr:col>
      <xdr:colOff>177800</xdr:colOff>
      <xdr:row>37</xdr:row>
      <xdr:rowOff>63750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47524"/>
          <a:ext cx="889000" cy="10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32574</xdr:rowOff>
    </xdr:from>
    <xdr:to>
      <xdr:col>41</xdr:col>
      <xdr:colOff>50800</xdr:colOff>
      <xdr:row>38</xdr:row>
      <xdr:rowOff>24856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47524"/>
          <a:ext cx="889000" cy="119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162727</xdr:rowOff>
    </xdr:from>
    <xdr:to>
      <xdr:col>55</xdr:col>
      <xdr:colOff>50800</xdr:colOff>
      <xdr:row>37</xdr:row>
      <xdr:rowOff>92877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141154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117878</xdr:rowOff>
    </xdr:from>
    <xdr:to>
      <xdr:col>50</xdr:col>
      <xdr:colOff>165100</xdr:colOff>
      <xdr:row>37</xdr:row>
      <xdr:rowOff>48028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39155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8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12950</xdr:rowOff>
    </xdr:from>
    <xdr:to>
      <xdr:col>46</xdr:col>
      <xdr:colOff>38100</xdr:colOff>
      <xdr:row>37</xdr:row>
      <xdr:rowOff>114550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153224</xdr:rowOff>
    </xdr:from>
    <xdr:to>
      <xdr:col>41</xdr:col>
      <xdr:colOff>101600</xdr:colOff>
      <xdr:row>31</xdr:row>
      <xdr:rowOff>83374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74501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145506</xdr:rowOff>
    </xdr:from>
    <xdr:to>
      <xdr:col>36</xdr:col>
      <xdr:colOff>165100</xdr:colOff>
      <xdr:row>38</xdr:row>
      <xdr:rowOff>75656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66783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165494</xdr:rowOff>
    </xdr:from>
    <xdr:to>
      <xdr:col>55</xdr:col>
      <xdr:colOff>0</xdr:colOff>
      <xdr:row>55</xdr:row>
      <xdr:rowOff>145847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252344"/>
          <a:ext cx="838200" cy="3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145847</xdr:rowOff>
    </xdr:from>
    <xdr:to>
      <xdr:col>50</xdr:col>
      <xdr:colOff>114300</xdr:colOff>
      <xdr:row>56</xdr:row>
      <xdr:rowOff>7595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75597"/>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160845</xdr:rowOff>
    </xdr:from>
    <xdr:to>
      <xdr:col>45</xdr:col>
      <xdr:colOff>177800</xdr:colOff>
      <xdr:row>56</xdr:row>
      <xdr:rowOff>7595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247695"/>
          <a:ext cx="889000" cy="3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160845</xdr:rowOff>
    </xdr:from>
    <xdr:to>
      <xdr:col>41</xdr:col>
      <xdr:colOff>50800</xdr:colOff>
      <xdr:row>56</xdr:row>
      <xdr:rowOff>108115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247695"/>
          <a:ext cx="889000" cy="4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114694</xdr:rowOff>
    </xdr:from>
    <xdr:to>
      <xdr:col>55</xdr:col>
      <xdr:colOff>50800</xdr:colOff>
      <xdr:row>54</xdr:row>
      <xdr:rowOff>44844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2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137571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0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95047</xdr:rowOff>
    </xdr:from>
    <xdr:to>
      <xdr:col>50</xdr:col>
      <xdr:colOff>165100</xdr:colOff>
      <xdr:row>56</xdr:row>
      <xdr:rowOff>25197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2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41724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128245</xdr:rowOff>
    </xdr:from>
    <xdr:to>
      <xdr:col>46</xdr:col>
      <xdr:colOff>38100</xdr:colOff>
      <xdr:row>56</xdr:row>
      <xdr:rowOff>58395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110045</xdr:rowOff>
    </xdr:from>
    <xdr:to>
      <xdr:col>41</xdr:col>
      <xdr:colOff>101600</xdr:colOff>
      <xdr:row>54</xdr:row>
      <xdr:rowOff>40195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56722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9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57315</xdr:rowOff>
    </xdr:from>
    <xdr:to>
      <xdr:col>36</xdr:col>
      <xdr:colOff>165100</xdr:colOff>
      <xdr:row>56</xdr:row>
      <xdr:rowOff>158915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150042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36922</xdr:rowOff>
    </xdr:from>
    <xdr:to>
      <xdr:col>55</xdr:col>
      <xdr:colOff>0</xdr:colOff>
      <xdr:row>76</xdr:row>
      <xdr:rowOff>95512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895672"/>
          <a:ext cx="838200" cy="23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91900</xdr:rowOff>
    </xdr:from>
    <xdr:to>
      <xdr:col>50</xdr:col>
      <xdr:colOff>114300</xdr:colOff>
      <xdr:row>76</xdr:row>
      <xdr:rowOff>95512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2210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29812</xdr:rowOff>
    </xdr:from>
    <xdr:to>
      <xdr:col>45</xdr:col>
      <xdr:colOff>177800</xdr:colOff>
      <xdr:row>76</xdr:row>
      <xdr:rowOff>91900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374212"/>
          <a:ext cx="889000" cy="74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29812</xdr:rowOff>
    </xdr:from>
    <xdr:to>
      <xdr:col>41</xdr:col>
      <xdr:colOff>50800</xdr:colOff>
      <xdr:row>78</xdr:row>
      <xdr:rowOff>51803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374212"/>
          <a:ext cx="889000" cy="10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157572</xdr:rowOff>
    </xdr:from>
    <xdr:to>
      <xdr:col>55</xdr:col>
      <xdr:colOff>50800</xdr:colOff>
      <xdr:row>75</xdr:row>
      <xdr:rowOff>87722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8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8999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69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44712</xdr:rowOff>
    </xdr:from>
    <xdr:to>
      <xdr:col>50</xdr:col>
      <xdr:colOff>165100</xdr:colOff>
      <xdr:row>76</xdr:row>
      <xdr:rowOff>146312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162839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41100</xdr:rowOff>
    </xdr:from>
    <xdr:to>
      <xdr:col>46</xdr:col>
      <xdr:colOff>38100</xdr:colOff>
      <xdr:row>76</xdr:row>
      <xdr:rowOff>142700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159227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150462</xdr:rowOff>
    </xdr:from>
    <xdr:to>
      <xdr:col>41</xdr:col>
      <xdr:colOff>101600</xdr:colOff>
      <xdr:row>72</xdr:row>
      <xdr:rowOff>80612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3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97139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0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1003</xdr:rowOff>
    </xdr:from>
    <xdr:to>
      <xdr:col>36</xdr:col>
      <xdr:colOff>165100</xdr:colOff>
      <xdr:row>78</xdr:row>
      <xdr:rowOff>102603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93730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25857</xdr:rowOff>
    </xdr:from>
    <xdr:to>
      <xdr:col>55</xdr:col>
      <xdr:colOff>0</xdr:colOff>
      <xdr:row>97</xdr:row>
      <xdr:rowOff>34564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13607"/>
          <a:ext cx="838200" cy="3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25933</xdr:rowOff>
    </xdr:from>
    <xdr:to>
      <xdr:col>50</xdr:col>
      <xdr:colOff>114300</xdr:colOff>
      <xdr:row>97</xdr:row>
      <xdr:rowOff>34564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56583"/>
          <a:ext cx="889000" cy="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25933</xdr:rowOff>
    </xdr:from>
    <xdr:to>
      <xdr:col>45</xdr:col>
      <xdr:colOff>177800</xdr:colOff>
      <xdr:row>97</xdr:row>
      <xdr:rowOff>118611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56583"/>
          <a:ext cx="889000" cy="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99219</xdr:rowOff>
    </xdr:from>
    <xdr:to>
      <xdr:col>41</xdr:col>
      <xdr:colOff>50800</xdr:colOff>
      <xdr:row>97</xdr:row>
      <xdr:rowOff>118611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58419"/>
          <a:ext cx="889000" cy="19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146507</xdr:rowOff>
    </xdr:from>
    <xdr:to>
      <xdr:col>55</xdr:col>
      <xdr:colOff>50800</xdr:colOff>
      <xdr:row>95</xdr:row>
      <xdr:rowOff>76657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26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169384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11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155214</xdr:rowOff>
    </xdr:from>
    <xdr:to>
      <xdr:col>50</xdr:col>
      <xdr:colOff>165100</xdr:colOff>
      <xdr:row>97</xdr:row>
      <xdr:rowOff>85364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76491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146583</xdr:rowOff>
    </xdr:from>
    <xdr:to>
      <xdr:col>46</xdr:col>
      <xdr:colOff>38100</xdr:colOff>
      <xdr:row>97</xdr:row>
      <xdr:rowOff>76733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67811</xdr:rowOff>
    </xdr:from>
    <xdr:to>
      <xdr:col>41</xdr:col>
      <xdr:colOff>101600</xdr:colOff>
      <xdr:row>97</xdr:row>
      <xdr:rowOff>169411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160538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48419</xdr:rowOff>
    </xdr:from>
    <xdr:to>
      <xdr:col>36</xdr:col>
      <xdr:colOff>165100</xdr:colOff>
      <xdr:row>96</xdr:row>
      <xdr:rowOff>150019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166546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133495</xdr:rowOff>
    </xdr:from>
    <xdr:to>
      <xdr:col>85</xdr:col>
      <xdr:colOff>127000</xdr:colOff>
      <xdr:row>39</xdr:row>
      <xdr:rowOff>37810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48595"/>
          <a:ext cx="8382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37810</xdr:rowOff>
    </xdr:from>
    <xdr:to>
      <xdr:col>81</xdr:col>
      <xdr:colOff>50800</xdr:colOff>
      <xdr:row>39</xdr:row>
      <xdr:rowOff>67745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24360"/>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48369</xdr:rowOff>
    </xdr:from>
    <xdr:to>
      <xdr:col>76</xdr:col>
      <xdr:colOff>114300</xdr:colOff>
      <xdr:row>39</xdr:row>
      <xdr:rowOff>67745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4919"/>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48369</xdr:rowOff>
    </xdr:from>
    <xdr:to>
      <xdr:col>71</xdr:col>
      <xdr:colOff>177800</xdr:colOff>
      <xdr:row>39</xdr:row>
      <xdr:rowOff>73406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3491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82695</xdr:rowOff>
    </xdr:from>
    <xdr:to>
      <xdr:col>85</xdr:col>
      <xdr:colOff>177800</xdr:colOff>
      <xdr:row>39</xdr:row>
      <xdr:rowOff>12845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105572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158460</xdr:rowOff>
    </xdr:from>
    <xdr:to>
      <xdr:col>81</xdr:col>
      <xdr:colOff>101600</xdr:colOff>
      <xdr:row>39</xdr:row>
      <xdr:rowOff>88610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79737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66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16945</xdr:rowOff>
    </xdr:from>
    <xdr:to>
      <xdr:col>76</xdr:col>
      <xdr:colOff>165100</xdr:colOff>
      <xdr:row>39</xdr:row>
      <xdr:rowOff>118545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109672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9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169019</xdr:rowOff>
    </xdr:from>
    <xdr:to>
      <xdr:col>72</xdr:col>
      <xdr:colOff>38100</xdr:colOff>
      <xdr:row>39</xdr:row>
      <xdr:rowOff>99169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90296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76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22606</xdr:rowOff>
    </xdr:from>
    <xdr:to>
      <xdr:col>67</xdr:col>
      <xdr:colOff>101600</xdr:colOff>
      <xdr:row>39</xdr:row>
      <xdr:rowOff>124206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115333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0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70129</xdr:rowOff>
    </xdr:from>
    <xdr:to>
      <xdr:col>85</xdr:col>
      <xdr:colOff>127000</xdr:colOff>
      <xdr:row>75</xdr:row>
      <xdr:rowOff>80531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28879"/>
          <a:ext cx="8382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70129</xdr:rowOff>
    </xdr:from>
    <xdr:to>
      <xdr:col>81</xdr:col>
      <xdr:colOff>50800</xdr:colOff>
      <xdr:row>75</xdr:row>
      <xdr:rowOff>133185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28879"/>
          <a:ext cx="8890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133185</xdr:rowOff>
    </xdr:from>
    <xdr:to>
      <xdr:col>76</xdr:col>
      <xdr:colOff>114300</xdr:colOff>
      <xdr:row>76</xdr:row>
      <xdr:rowOff>40393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91935"/>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40393</xdr:rowOff>
    </xdr:from>
    <xdr:to>
      <xdr:col>71</xdr:col>
      <xdr:colOff>177800</xdr:colOff>
      <xdr:row>76</xdr:row>
      <xdr:rowOff>45765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70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29731</xdr:rowOff>
    </xdr:from>
    <xdr:to>
      <xdr:col>85</xdr:col>
      <xdr:colOff>177800</xdr:colOff>
      <xdr:row>75</xdr:row>
      <xdr:rowOff>131331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52608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19329</xdr:rowOff>
    </xdr:from>
    <xdr:to>
      <xdr:col>81</xdr:col>
      <xdr:colOff>101600</xdr:colOff>
      <xdr:row>75</xdr:row>
      <xdr:rowOff>120929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137456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6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82385</xdr:rowOff>
    </xdr:from>
    <xdr:to>
      <xdr:col>76</xdr:col>
      <xdr:colOff>165100</xdr:colOff>
      <xdr:row>76</xdr:row>
      <xdr:rowOff>12536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161043</xdr:rowOff>
    </xdr:from>
    <xdr:to>
      <xdr:col>72</xdr:col>
      <xdr:colOff>38100</xdr:colOff>
      <xdr:row>76</xdr:row>
      <xdr:rowOff>91193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82320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166415</xdr:rowOff>
    </xdr:from>
    <xdr:to>
      <xdr:col>67</xdr:col>
      <xdr:colOff>101600</xdr:colOff>
      <xdr:row>76</xdr:row>
      <xdr:rowOff>96565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87692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54738</xdr:rowOff>
    </xdr:from>
    <xdr:to>
      <xdr:col>85</xdr:col>
      <xdr:colOff>127000</xdr:colOff>
      <xdr:row>98</xdr:row>
      <xdr:rowOff>56086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56838"/>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41721</xdr:rowOff>
    </xdr:from>
    <xdr:to>
      <xdr:col>81</xdr:col>
      <xdr:colOff>50800</xdr:colOff>
      <xdr:row>98</xdr:row>
      <xdr:rowOff>56086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43821"/>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41721</xdr:rowOff>
    </xdr:from>
    <xdr:to>
      <xdr:col>76</xdr:col>
      <xdr:colOff>114300</xdr:colOff>
      <xdr:row>98</xdr:row>
      <xdr:rowOff>143906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43821"/>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141749</xdr:rowOff>
    </xdr:from>
    <xdr:to>
      <xdr:col>71</xdr:col>
      <xdr:colOff>177800</xdr:colOff>
      <xdr:row>98</xdr:row>
      <xdr:rowOff>143906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43849"/>
          <a:ext cx="889000" cy="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3938</xdr:rowOff>
    </xdr:from>
    <xdr:to>
      <xdr:col>85</xdr:col>
      <xdr:colOff>177800</xdr:colOff>
      <xdr:row>98</xdr:row>
      <xdr:rowOff>105538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153815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5286</xdr:rowOff>
    </xdr:from>
    <xdr:to>
      <xdr:col>81</xdr:col>
      <xdr:colOff>101600</xdr:colOff>
      <xdr:row>98</xdr:row>
      <xdr:rowOff>106886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98013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162371</xdr:rowOff>
    </xdr:from>
    <xdr:to>
      <xdr:col>76</xdr:col>
      <xdr:colOff>165100</xdr:colOff>
      <xdr:row>98</xdr:row>
      <xdr:rowOff>92521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109048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93106</xdr:rowOff>
    </xdr:from>
    <xdr:to>
      <xdr:col>72</xdr:col>
      <xdr:colOff>38100</xdr:colOff>
      <xdr:row>99</xdr:row>
      <xdr:rowOff>23256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14383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8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90949</xdr:rowOff>
    </xdr:from>
    <xdr:to>
      <xdr:col>67</xdr:col>
      <xdr:colOff>101600</xdr:colOff>
      <xdr:row>99</xdr:row>
      <xdr:rowOff>21099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12226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102057</xdr:rowOff>
    </xdr:from>
    <xdr:to>
      <xdr:col>116</xdr:col>
      <xdr:colOff>63500</xdr:colOff>
      <xdr:row>58</xdr:row>
      <xdr:rowOff>136995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46157"/>
          <a:ext cx="8382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136995</xdr:rowOff>
    </xdr:from>
    <xdr:to>
      <xdr:col>111</xdr:col>
      <xdr:colOff>177800</xdr:colOff>
      <xdr:row>58</xdr:row>
      <xdr:rowOff>154425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1095"/>
          <a:ext cx="8890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138576</xdr:rowOff>
    </xdr:from>
    <xdr:to>
      <xdr:col>107</xdr:col>
      <xdr:colOff>50800</xdr:colOff>
      <xdr:row>58</xdr:row>
      <xdr:rowOff>154425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267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138576</xdr:rowOff>
    </xdr:from>
    <xdr:to>
      <xdr:col>102</xdr:col>
      <xdr:colOff>114300</xdr:colOff>
      <xdr:row>59</xdr:row>
      <xdr:rowOff>12027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82676"/>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51257</xdr:rowOff>
    </xdr:from>
    <xdr:to>
      <xdr:col>116</xdr:col>
      <xdr:colOff>114300</xdr:colOff>
      <xdr:row>58</xdr:row>
      <xdr:rowOff>152857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10634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8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86195</xdr:rowOff>
    </xdr:from>
    <xdr:to>
      <xdr:col>112</xdr:col>
      <xdr:colOff>38100</xdr:colOff>
      <xdr:row>59</xdr:row>
      <xdr:rowOff>16345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32872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103625</xdr:rowOff>
    </xdr:from>
    <xdr:to>
      <xdr:col>107</xdr:col>
      <xdr:colOff>101600</xdr:colOff>
      <xdr:row>59</xdr:row>
      <xdr:rowOff>33775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24902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87776</xdr:rowOff>
    </xdr:from>
    <xdr:to>
      <xdr:col>102</xdr:col>
      <xdr:colOff>165100</xdr:colOff>
      <xdr:row>59</xdr:row>
      <xdr:rowOff>17926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9053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132677</xdr:rowOff>
    </xdr:from>
    <xdr:to>
      <xdr:col>98</xdr:col>
      <xdr:colOff>38100</xdr:colOff>
      <xdr:row>59</xdr:row>
      <xdr:rowOff>62827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53954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25019</xdr:rowOff>
    </xdr:from>
    <xdr:to>
      <xdr:col>116</xdr:col>
      <xdr:colOff>63500</xdr:colOff>
      <xdr:row>72</xdr:row>
      <xdr:rowOff>87770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369419"/>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87770</xdr:rowOff>
    </xdr:from>
    <xdr:to>
      <xdr:col>111</xdr:col>
      <xdr:colOff>177800</xdr:colOff>
      <xdr:row>72</xdr:row>
      <xdr:rowOff>93637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32170"/>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90589</xdr:rowOff>
    </xdr:from>
    <xdr:to>
      <xdr:col>107</xdr:col>
      <xdr:colOff>50800</xdr:colOff>
      <xdr:row>72</xdr:row>
      <xdr:rowOff>93637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4349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74587</xdr:rowOff>
    </xdr:from>
    <xdr:to>
      <xdr:col>102</xdr:col>
      <xdr:colOff>114300</xdr:colOff>
      <xdr:row>72</xdr:row>
      <xdr:rowOff>90589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1898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145669</xdr:rowOff>
    </xdr:from>
    <xdr:to>
      <xdr:col>116</xdr:col>
      <xdr:colOff>114300</xdr:colOff>
      <xdr:row>72</xdr:row>
      <xdr:rowOff>75819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3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168546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17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36970</xdr:rowOff>
    </xdr:from>
    <xdr:to>
      <xdr:col>112</xdr:col>
      <xdr:colOff>38100</xdr:colOff>
      <xdr:row>72</xdr:row>
      <xdr:rowOff>138570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155097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5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42837</xdr:rowOff>
    </xdr:from>
    <xdr:to>
      <xdr:col>107</xdr:col>
      <xdr:colOff>101600</xdr:colOff>
      <xdr:row>72</xdr:row>
      <xdr:rowOff>144437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160964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39789</xdr:rowOff>
    </xdr:from>
    <xdr:to>
      <xdr:col>102</xdr:col>
      <xdr:colOff>165100</xdr:colOff>
      <xdr:row>72</xdr:row>
      <xdr:rowOff>141389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157916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23787</xdr:rowOff>
    </xdr:from>
    <xdr:to>
      <xdr:col>98</xdr:col>
      <xdr:colOff>38100</xdr:colOff>
      <xdr:row>72</xdr:row>
      <xdr:rowOff>125387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141914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559,951</a:t>
          </a:r>
          <a:r>
            <a:rPr kumimoji="1" lang="ja-JP" altLang="ja-JP" sz="1100">
              <a:solidFill>
                <a:schemeClr val="dk1"/>
              </a:solidFill>
              <a:effectLst/>
              <a:latin typeface="+mn-lt"/>
              <a:ea typeface="+mn-ea"/>
              <a:cs typeface="+mn-cs"/>
            </a:rPr>
            <a:t>円となっている。大きな要因項目である扶助費は住民一人当たり</a:t>
          </a:r>
          <a:r>
            <a:rPr kumimoji="1" lang="en-US" altLang="ja-JP" sz="1100">
              <a:solidFill>
                <a:schemeClr val="dk1"/>
              </a:solidFill>
              <a:effectLst/>
              <a:latin typeface="+mn-lt"/>
              <a:ea typeface="+mn-ea"/>
              <a:cs typeface="+mn-cs"/>
            </a:rPr>
            <a:t>199,278</a:t>
          </a:r>
          <a:r>
            <a:rPr kumimoji="1" lang="ja-JP" altLang="ja-JP" sz="1100">
              <a:solidFill>
                <a:schemeClr val="dk1"/>
              </a:solidFill>
              <a:effectLst/>
              <a:latin typeface="+mn-lt"/>
              <a:ea typeface="+mn-ea"/>
              <a:cs typeface="+mn-cs"/>
            </a:rPr>
            <a:t>円となっており、類似団体と比べても高い水準にある。生活保護</a:t>
          </a:r>
          <a:r>
            <a:rPr kumimoji="1" lang="ja-JP" altLang="en-US" sz="1100">
              <a:solidFill>
                <a:schemeClr val="dk1"/>
              </a:solidFill>
              <a:effectLst/>
              <a:latin typeface="+mn-lt"/>
              <a:ea typeface="+mn-ea"/>
              <a:cs typeface="+mn-cs"/>
            </a:rPr>
            <a:t>受給率</a:t>
          </a:r>
          <a:r>
            <a:rPr kumimoji="1" lang="ja-JP" altLang="ja-JP" sz="1100">
              <a:solidFill>
                <a:schemeClr val="dk1"/>
              </a:solidFill>
              <a:effectLst/>
              <a:latin typeface="+mn-lt"/>
              <a:ea typeface="+mn-ea"/>
              <a:cs typeface="+mn-cs"/>
            </a:rPr>
            <a:t>の高さ、障がい者施策の給付費が大きな要因となって</a:t>
          </a:r>
          <a:r>
            <a:rPr kumimoji="1" lang="ja-JP" altLang="en-US" sz="1100">
              <a:solidFill>
                <a:schemeClr val="dk1"/>
              </a:solidFill>
              <a:effectLst/>
              <a:latin typeface="+mn-lt"/>
              <a:ea typeface="+mn-ea"/>
              <a:cs typeface="+mn-cs"/>
            </a:rPr>
            <a:t>おり昨年度と比較して増加している。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また、物件費は、住民一人あたり</a:t>
          </a:r>
          <a:r>
            <a:rPr kumimoji="1" lang="en-US" altLang="ja-JP" sz="1100">
              <a:solidFill>
                <a:schemeClr val="dk1"/>
              </a:solidFill>
              <a:effectLst/>
              <a:latin typeface="+mn-lt"/>
              <a:ea typeface="+mn-ea"/>
              <a:cs typeface="+mn-cs"/>
            </a:rPr>
            <a:t>62,294</a:t>
          </a:r>
          <a:r>
            <a:rPr kumimoji="1" lang="ja-JP" altLang="ja-JP" sz="1100">
              <a:solidFill>
                <a:schemeClr val="dk1"/>
              </a:solidFill>
              <a:effectLst/>
              <a:latin typeface="+mn-lt"/>
              <a:ea typeface="+mn-ea"/>
              <a:cs typeface="+mn-cs"/>
            </a:rPr>
            <a:t>円となっている。</a:t>
          </a:r>
          <a:r>
            <a:rPr kumimoji="1" lang="ja-JP" altLang="en-US" sz="1100">
              <a:solidFill>
                <a:schemeClr val="dk1"/>
              </a:solidFill>
              <a:effectLst/>
              <a:latin typeface="+mn-lt"/>
              <a:ea typeface="+mn-ea"/>
              <a:cs typeface="+mn-cs"/>
            </a:rPr>
            <a:t>前年度から減少した主な要因は、</a:t>
          </a:r>
          <a:r>
            <a:rPr lang="ja-JP" altLang="ja-JP" sz="1100" b="0" i="0" baseline="0">
              <a:solidFill>
                <a:schemeClr val="dk1"/>
              </a:solidFill>
              <a:effectLst/>
              <a:latin typeface="+mn-lt"/>
              <a:ea typeface="+mn-ea"/>
              <a:cs typeface="+mn-cs"/>
            </a:rPr>
            <a:t>新型コロナワクチン接種事業及びＰＣＲ検査センター開設事業が</a:t>
          </a:r>
          <a:r>
            <a:rPr lang="ja-JP" altLang="en-US" sz="1100" b="0" i="0" baseline="0">
              <a:solidFill>
                <a:schemeClr val="dk1"/>
              </a:solidFill>
              <a:effectLst/>
              <a:latin typeface="+mn-lt"/>
              <a:ea typeface="+mn-ea"/>
              <a:cs typeface="+mn-cs"/>
            </a:rPr>
            <a:t>大幅に減少したことによるものである。</a:t>
          </a:r>
          <a:r>
            <a:rPr lang="ja-JP" altLang="ja-JP" sz="1100" b="0" i="0" baseline="0">
              <a:solidFill>
                <a:schemeClr val="dk1"/>
              </a:solidFill>
              <a:effectLst/>
              <a:latin typeface="+mn-lt"/>
              <a:ea typeface="+mn-ea"/>
              <a:cs typeface="+mn-cs"/>
            </a:rPr>
            <a:t>補助費等は住民一人あたり</a:t>
          </a:r>
          <a:r>
            <a:rPr lang="en-US" altLang="ja-JP" sz="1100" b="0" i="0" baseline="0">
              <a:solidFill>
                <a:schemeClr val="dk1"/>
              </a:solidFill>
              <a:effectLst/>
              <a:latin typeface="+mn-lt"/>
              <a:ea typeface="+mn-ea"/>
              <a:cs typeface="+mn-cs"/>
            </a:rPr>
            <a:t>36,718</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lang="ja-JP" altLang="ja-JP" sz="1100" b="0" i="0" baseline="0">
              <a:solidFill>
                <a:schemeClr val="dk1"/>
              </a:solidFill>
              <a:effectLst/>
              <a:latin typeface="+mn-lt"/>
              <a:ea typeface="+mn-ea"/>
              <a:cs typeface="+mn-cs"/>
            </a:rPr>
            <a:t>新型コロナワクチンや住民税非課税世帯等臨時特別給付金に伴う国庫返納金が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したことによるものである。普通建設事業費は住民一人あたり</a:t>
          </a:r>
          <a:r>
            <a:rPr lang="en-US" altLang="ja-JP" sz="1100" b="0" i="0" baseline="0">
              <a:solidFill>
                <a:schemeClr val="dk1"/>
              </a:solidFill>
              <a:effectLst/>
              <a:latin typeface="+mn-lt"/>
              <a:ea typeface="+mn-ea"/>
              <a:cs typeface="+mn-cs"/>
            </a:rPr>
            <a:t>71,469</a:t>
          </a:r>
          <a:r>
            <a:rPr lang="ja-JP" altLang="ja-JP" sz="1100" b="0" i="0" baseline="0">
              <a:solidFill>
                <a:schemeClr val="dk1"/>
              </a:solidFill>
              <a:effectLst/>
              <a:latin typeface="+mn-lt"/>
              <a:ea typeface="+mn-ea"/>
              <a:cs typeface="+mn-cs"/>
            </a:rPr>
            <a:t>円となっている。前年度から増加した主な要因は、</a:t>
          </a:r>
          <a:r>
            <a:rPr lang="ja-JP" altLang="en-US" sz="1100" b="0" i="0" baseline="0">
              <a:solidFill>
                <a:schemeClr val="dk1"/>
              </a:solidFill>
              <a:effectLst/>
              <a:latin typeface="+mn-lt"/>
              <a:ea typeface="+mn-ea"/>
              <a:cs typeface="+mn-cs"/>
            </a:rPr>
            <a:t>体育館空調整備事業</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学校給食共同調理場建設事業</a:t>
          </a:r>
          <a:r>
            <a:rPr lang="ja-JP" altLang="ja-JP" sz="1100" b="0" i="0" baseline="0">
              <a:solidFill>
                <a:schemeClr val="dk1"/>
              </a:solidFill>
              <a:effectLst/>
              <a:latin typeface="+mn-lt"/>
              <a:ea typeface="+mn-ea"/>
              <a:cs typeface="+mn-cs"/>
            </a:rPr>
            <a:t>によるものである。公債費は住民一人あたり</a:t>
          </a:r>
          <a:r>
            <a:rPr lang="en-US" altLang="ja-JP" sz="1100" b="0" i="0" baseline="0">
              <a:solidFill>
                <a:schemeClr val="dk1"/>
              </a:solidFill>
              <a:effectLst/>
              <a:latin typeface="+mn-lt"/>
              <a:ea typeface="+mn-ea"/>
              <a:cs typeface="+mn-cs"/>
            </a:rPr>
            <a:t>34,106</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a:t>
          </a:r>
          <a:r>
            <a:rPr lang="ja-JP" altLang="en-US" sz="1100" b="0" i="0" baseline="0">
              <a:solidFill>
                <a:schemeClr val="dk1"/>
              </a:solidFill>
              <a:effectLst/>
              <a:latin typeface="+mn-lt"/>
              <a:ea typeface="+mn-ea"/>
              <a:cs typeface="+mn-cs"/>
            </a:rPr>
            <a:t>臨時財政対策債など</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償還額の減少</a:t>
          </a:r>
          <a:r>
            <a:rPr lang="ja-JP" altLang="ja-JP" sz="1100" b="0" i="0" baseline="0">
              <a:solidFill>
                <a:schemeClr val="dk1"/>
              </a:solidFill>
              <a:effectLst/>
              <a:latin typeface="+mn-lt"/>
              <a:ea typeface="+mn-ea"/>
              <a:cs typeface="+mn-cs"/>
            </a:rPr>
            <a:t>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112,926
108,013
125.34
64,306,010
63,233,071
815,375
27,176,022
38,454,199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128270</xdr:rowOff>
    </xdr:from>
    <xdr:to>
      <xdr:col>24</xdr:col>
      <xdr:colOff>63500</xdr:colOff>
      <xdr:row>33</xdr:row>
      <xdr:rowOff>122174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4670"/>
          <a:ext cx="8382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45974</xdr:rowOff>
    </xdr:from>
    <xdr:to>
      <xdr:col>19</xdr:col>
      <xdr:colOff>177800</xdr:colOff>
      <xdr:row>33</xdr:row>
      <xdr:rowOff>122174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382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xdr:rowOff>
    </xdr:from>
    <xdr:to>
      <xdr:col>15</xdr:col>
      <xdr:colOff>50800</xdr:colOff>
      <xdr:row>33</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72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115316</xdr:rowOff>
    </xdr:from>
    <xdr:to>
      <xdr:col>10</xdr:col>
      <xdr:colOff>114300</xdr:colOff>
      <xdr:row>33</xdr:row>
      <xdr:rowOff>9398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0171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77470</xdr:rowOff>
    </xdr:from>
    <xdr:to>
      <xdr:col>24</xdr:col>
      <xdr:colOff>114300</xdr:colOff>
      <xdr:row>33</xdr:row>
      <xdr:rowOff>7620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100347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71374</xdr:rowOff>
    </xdr:from>
    <xdr:to>
      <xdr:col>20</xdr:col>
      <xdr:colOff>38100</xdr:colOff>
      <xdr:row>34</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18051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166624</xdr:rowOff>
    </xdr:from>
    <xdr:to>
      <xdr:col>15</xdr:col>
      <xdr:colOff>101600</xdr:colOff>
      <xdr:row>33</xdr:row>
      <xdr:rowOff>96774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113301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130048</xdr:rowOff>
    </xdr:from>
    <xdr:to>
      <xdr:col>10</xdr:col>
      <xdr:colOff>165100</xdr:colOff>
      <xdr:row>33</xdr:row>
      <xdr:rowOff>60198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76725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64516</xdr:rowOff>
    </xdr:from>
    <xdr:to>
      <xdr:col>6</xdr:col>
      <xdr:colOff>38100</xdr:colOff>
      <xdr:row>32</xdr:row>
      <xdr:rowOff>166116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24559</xdr:rowOff>
    </xdr:from>
    <xdr:to>
      <xdr:col>24</xdr:col>
      <xdr:colOff>63500</xdr:colOff>
      <xdr:row>57</xdr:row>
      <xdr:rowOff>40670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7209"/>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40670</xdr:rowOff>
    </xdr:from>
    <xdr:to>
      <xdr:col>19</xdr:col>
      <xdr:colOff>177800</xdr:colOff>
      <xdr:row>57</xdr:row>
      <xdr:rowOff>41690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3320"/>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156159</xdr:rowOff>
    </xdr:from>
    <xdr:to>
      <xdr:col>15</xdr:col>
      <xdr:colOff>50800</xdr:colOff>
      <xdr:row>57</xdr:row>
      <xdr:rowOff>41690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4459"/>
          <a:ext cx="889000" cy="39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156159</xdr:rowOff>
    </xdr:from>
    <xdr:to>
      <xdr:col>10</xdr:col>
      <xdr:colOff>114300</xdr:colOff>
      <xdr:row>57</xdr:row>
      <xdr:rowOff>82143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4459"/>
          <a:ext cx="889000" cy="4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145209</xdr:rowOff>
    </xdr:from>
    <xdr:to>
      <xdr:col>24</xdr:col>
      <xdr:colOff>114300</xdr:colOff>
      <xdr:row>57</xdr:row>
      <xdr:rowOff>75359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168086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161320</xdr:rowOff>
    </xdr:from>
    <xdr:to>
      <xdr:col>20</xdr:col>
      <xdr:colOff>38100</xdr:colOff>
      <xdr:row>57</xdr:row>
      <xdr:rowOff>91470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82597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162340</xdr:rowOff>
    </xdr:from>
    <xdr:to>
      <xdr:col>15</xdr:col>
      <xdr:colOff>101600</xdr:colOff>
      <xdr:row>57</xdr:row>
      <xdr:rowOff>92490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83617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105359</xdr:rowOff>
    </xdr:from>
    <xdr:to>
      <xdr:col>10</xdr:col>
      <xdr:colOff>165100</xdr:colOff>
      <xdr:row>55</xdr:row>
      <xdr:rowOff>35509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26636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5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31343</xdr:rowOff>
    </xdr:from>
    <xdr:to>
      <xdr:col>6</xdr:col>
      <xdr:colOff>38100</xdr:colOff>
      <xdr:row>57</xdr:row>
      <xdr:rowOff>132943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124070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139304</xdr:rowOff>
    </xdr:from>
    <xdr:to>
      <xdr:col>24</xdr:col>
      <xdr:colOff>63500</xdr:colOff>
      <xdr:row>74</xdr:row>
      <xdr:rowOff>69604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55154"/>
          <a:ext cx="838200" cy="10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165502</xdr:rowOff>
    </xdr:from>
    <xdr:to>
      <xdr:col>19</xdr:col>
      <xdr:colOff>177800</xdr:colOff>
      <xdr:row>74</xdr:row>
      <xdr:rowOff>69604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81352"/>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165502</xdr:rowOff>
    </xdr:from>
    <xdr:to>
      <xdr:col>15</xdr:col>
      <xdr:colOff>50800</xdr:colOff>
      <xdr:row>75</xdr:row>
      <xdr:rowOff>61626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81352"/>
          <a:ext cx="889000" cy="2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61626</xdr:rowOff>
    </xdr:from>
    <xdr:to>
      <xdr:col>10</xdr:col>
      <xdr:colOff>114300</xdr:colOff>
      <xdr:row>75</xdr:row>
      <xdr:rowOff>156060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0376"/>
          <a:ext cx="889000" cy="9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88504</xdr:rowOff>
    </xdr:from>
    <xdr:to>
      <xdr:col>24</xdr:col>
      <xdr:colOff>114300</xdr:colOff>
      <xdr:row>74</xdr:row>
      <xdr:rowOff>18654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111381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18804</xdr:rowOff>
    </xdr:from>
    <xdr:to>
      <xdr:col>20</xdr:col>
      <xdr:colOff>38100</xdr:colOff>
      <xdr:row>74</xdr:row>
      <xdr:rowOff>120404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0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136931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114702</xdr:rowOff>
    </xdr:from>
    <xdr:to>
      <xdr:col>15</xdr:col>
      <xdr:colOff>101600</xdr:colOff>
      <xdr:row>74</xdr:row>
      <xdr:rowOff>44852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61379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0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10826</xdr:rowOff>
    </xdr:from>
    <xdr:to>
      <xdr:col>10</xdr:col>
      <xdr:colOff>165100</xdr:colOff>
      <xdr:row>75</xdr:row>
      <xdr:rowOff>112426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128953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105260</xdr:rowOff>
    </xdr:from>
    <xdr:to>
      <xdr:col>6</xdr:col>
      <xdr:colOff>38100</xdr:colOff>
      <xdr:row>76</xdr:row>
      <xdr:rowOff>35410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51937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89506</xdr:rowOff>
    </xdr:from>
    <xdr:to>
      <xdr:col>24</xdr:col>
      <xdr:colOff>63500</xdr:colOff>
      <xdr:row>95</xdr:row>
      <xdr:rowOff>38888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62906"/>
          <a:ext cx="838200" cy="46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168145</xdr:rowOff>
    </xdr:from>
    <xdr:to>
      <xdr:col>19</xdr:col>
      <xdr:colOff>177800</xdr:colOff>
      <xdr:row>92</xdr:row>
      <xdr:rowOff>89506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770095"/>
          <a:ext cx="8890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168145</xdr:rowOff>
    </xdr:from>
    <xdr:to>
      <xdr:col>15</xdr:col>
      <xdr:colOff>50800</xdr:colOff>
      <xdr:row>97</xdr:row>
      <xdr:rowOff>81832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770095"/>
          <a:ext cx="889000" cy="94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81832</xdr:rowOff>
    </xdr:from>
    <xdr:to>
      <xdr:col>10</xdr:col>
      <xdr:colOff>114300</xdr:colOff>
      <xdr:row>97</xdr:row>
      <xdr:rowOff>133691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2482"/>
          <a:ext cx="889000" cy="5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159538</xdr:rowOff>
    </xdr:from>
    <xdr:to>
      <xdr:col>24</xdr:col>
      <xdr:colOff>114300</xdr:colOff>
      <xdr:row>95</xdr:row>
      <xdr:rowOff>89688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10965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38706</xdr:rowOff>
    </xdr:from>
    <xdr:to>
      <xdr:col>20</xdr:col>
      <xdr:colOff>38100</xdr:colOff>
      <xdr:row>92</xdr:row>
      <xdr:rowOff>140306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8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156833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117345</xdr:rowOff>
    </xdr:from>
    <xdr:to>
      <xdr:col>15</xdr:col>
      <xdr:colOff>101600</xdr:colOff>
      <xdr:row>92</xdr:row>
      <xdr:rowOff>47495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64022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49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31032</xdr:rowOff>
    </xdr:from>
    <xdr:to>
      <xdr:col>10</xdr:col>
      <xdr:colOff>165100</xdr:colOff>
      <xdr:row>97</xdr:row>
      <xdr:rowOff>132632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123759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82891</xdr:rowOff>
    </xdr:from>
    <xdr:to>
      <xdr:col>6</xdr:col>
      <xdr:colOff>38100</xdr:colOff>
      <xdr:row>98</xdr:row>
      <xdr:rowOff>13041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17018</xdr:rowOff>
    </xdr:from>
    <xdr:to>
      <xdr:col>55</xdr:col>
      <xdr:colOff>0</xdr:colOff>
      <xdr:row>38</xdr:row>
      <xdr:rowOff>28829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360668"/>
          <a:ext cx="8382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17018</xdr:rowOff>
    </xdr:from>
    <xdr:to>
      <xdr:col>50</xdr:col>
      <xdr:colOff>114300</xdr:colOff>
      <xdr:row>37</xdr:row>
      <xdr:rowOff>165227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60668"/>
          <a:ext cx="8890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168656</xdr:rowOff>
    </xdr:from>
    <xdr:to>
      <xdr:col>45</xdr:col>
      <xdr:colOff>177800</xdr:colOff>
      <xdr:row>37</xdr:row>
      <xdr:rowOff>165227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826506"/>
          <a:ext cx="889000" cy="6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168656</xdr:rowOff>
    </xdr:from>
    <xdr:to>
      <xdr:col>41</xdr:col>
      <xdr:colOff>50800</xdr:colOff>
      <xdr:row>37</xdr:row>
      <xdr:rowOff>89027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826506"/>
          <a:ext cx="889000" cy="6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149479</xdr:rowOff>
    </xdr:from>
    <xdr:to>
      <xdr:col>55</xdr:col>
      <xdr:colOff>50800</xdr:colOff>
      <xdr:row>38</xdr:row>
      <xdr:rowOff>79629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127906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137668</xdr:rowOff>
    </xdr:from>
    <xdr:to>
      <xdr:col>50</xdr:col>
      <xdr:colOff>165100</xdr:colOff>
      <xdr:row>37</xdr:row>
      <xdr:rowOff>67818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84345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114427</xdr:rowOff>
    </xdr:from>
    <xdr:to>
      <xdr:col>46</xdr:col>
      <xdr:colOff>38100</xdr:colOff>
      <xdr:row>38</xdr:row>
      <xdr:rowOff>44577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35704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117856</xdr:rowOff>
    </xdr:from>
    <xdr:to>
      <xdr:col>41</xdr:col>
      <xdr:colOff>101600</xdr:colOff>
      <xdr:row>34</xdr:row>
      <xdr:rowOff>48006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64533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38227</xdr:rowOff>
    </xdr:from>
    <xdr:to>
      <xdr:col>36</xdr:col>
      <xdr:colOff>165100</xdr:colOff>
      <xdr:row>37</xdr:row>
      <xdr:rowOff>139827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130954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128224</xdr:rowOff>
    </xdr:from>
    <xdr:to>
      <xdr:col>55</xdr:col>
      <xdr:colOff>0</xdr:colOff>
      <xdr:row>57</xdr:row>
      <xdr:rowOff>158583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00874"/>
          <a:ext cx="8382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128224</xdr:rowOff>
    </xdr:from>
    <xdr:to>
      <xdr:col>50</xdr:col>
      <xdr:colOff>114300</xdr:colOff>
      <xdr:row>57</xdr:row>
      <xdr:rowOff>166629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0874"/>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166629</xdr:rowOff>
    </xdr:from>
    <xdr:to>
      <xdr:col>45</xdr:col>
      <xdr:colOff>177800</xdr:colOff>
      <xdr:row>58</xdr:row>
      <xdr:rowOff>7707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9279"/>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7707</xdr:rowOff>
    </xdr:from>
    <xdr:to>
      <xdr:col>41</xdr:col>
      <xdr:colOff>50800</xdr:colOff>
      <xdr:row>58</xdr:row>
      <xdr:rowOff>16028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5180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107783</xdr:rowOff>
    </xdr:from>
    <xdr:to>
      <xdr:col>55</xdr:col>
      <xdr:colOff>50800</xdr:colOff>
      <xdr:row>58</xdr:row>
      <xdr:rowOff>37933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86210</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5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77424</xdr:rowOff>
    </xdr:from>
    <xdr:to>
      <xdr:col>50</xdr:col>
      <xdr:colOff>165100</xdr:colOff>
      <xdr:row>58</xdr:row>
      <xdr:rowOff>7574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170151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94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115829</xdr:rowOff>
    </xdr:from>
    <xdr:to>
      <xdr:col>46</xdr:col>
      <xdr:colOff>38100</xdr:colOff>
      <xdr:row>58</xdr:row>
      <xdr:rowOff>45979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37106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8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128357</xdr:rowOff>
    </xdr:from>
    <xdr:to>
      <xdr:col>41</xdr:col>
      <xdr:colOff>101600</xdr:colOff>
      <xdr:row>58</xdr:row>
      <xdr:rowOff>58507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49634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136678</xdr:rowOff>
    </xdr:from>
    <xdr:to>
      <xdr:col>36</xdr:col>
      <xdr:colOff>165100</xdr:colOff>
      <xdr:row>58</xdr:row>
      <xdr:rowOff>66828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57955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55690</xdr:rowOff>
    </xdr:from>
    <xdr:to>
      <xdr:col>55</xdr:col>
      <xdr:colOff>0</xdr:colOff>
      <xdr:row>77</xdr:row>
      <xdr:rowOff>57347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57340"/>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57347</xdr:rowOff>
    </xdr:from>
    <xdr:to>
      <xdr:col>50</xdr:col>
      <xdr:colOff>114300</xdr:colOff>
      <xdr:row>77</xdr:row>
      <xdr:rowOff>61652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5899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32258</xdr:rowOff>
    </xdr:from>
    <xdr:to>
      <xdr:col>45</xdr:col>
      <xdr:colOff>177800</xdr:colOff>
      <xdr:row>77</xdr:row>
      <xdr:rowOff>61652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33908"/>
          <a:ext cx="8890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32258</xdr:rowOff>
    </xdr:from>
    <xdr:to>
      <xdr:col>41</xdr:col>
      <xdr:colOff>50800</xdr:colOff>
      <xdr:row>77</xdr:row>
      <xdr:rowOff>157302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33908"/>
          <a:ext cx="8890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4890</xdr:rowOff>
    </xdr:from>
    <xdr:to>
      <xdr:col>55</xdr:col>
      <xdr:colOff>50800</xdr:colOff>
      <xdr:row>77</xdr:row>
      <xdr:rowOff>106490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27767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6547</xdr:rowOff>
    </xdr:from>
    <xdr:to>
      <xdr:col>50</xdr:col>
      <xdr:colOff>165100</xdr:colOff>
      <xdr:row>77</xdr:row>
      <xdr:rowOff>108147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124674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10852</xdr:rowOff>
    </xdr:from>
    <xdr:to>
      <xdr:col>46</xdr:col>
      <xdr:colOff>38100</xdr:colOff>
      <xdr:row>77</xdr:row>
      <xdr:rowOff>112452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128979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8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152908</xdr:rowOff>
    </xdr:from>
    <xdr:to>
      <xdr:col>41</xdr:col>
      <xdr:colOff>101600</xdr:colOff>
      <xdr:row>77</xdr:row>
      <xdr:rowOff>83058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99585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5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106502</xdr:rowOff>
    </xdr:from>
    <xdr:to>
      <xdr:col>36</xdr:col>
      <xdr:colOff>165100</xdr:colOff>
      <xdr:row>78</xdr:row>
      <xdr:rowOff>36652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53179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61418</xdr:rowOff>
    </xdr:from>
    <xdr:to>
      <xdr:col>55</xdr:col>
      <xdr:colOff>0</xdr:colOff>
      <xdr:row>96</xdr:row>
      <xdr:rowOff>137288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20618"/>
          <a:ext cx="8382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162737</xdr:rowOff>
    </xdr:from>
    <xdr:to>
      <xdr:col>50</xdr:col>
      <xdr:colOff>114300</xdr:colOff>
      <xdr:row>96</xdr:row>
      <xdr:rowOff>61418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50487"/>
          <a:ext cx="889000" cy="7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103454</xdr:rowOff>
    </xdr:from>
    <xdr:to>
      <xdr:col>45</xdr:col>
      <xdr:colOff>177800</xdr:colOff>
      <xdr:row>95</xdr:row>
      <xdr:rowOff>162737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91204"/>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103454</xdr:rowOff>
    </xdr:from>
    <xdr:to>
      <xdr:col>41</xdr:col>
      <xdr:colOff>50800</xdr:colOff>
      <xdr:row>96</xdr:row>
      <xdr:rowOff>163285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91204"/>
          <a:ext cx="889000" cy="23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86488</xdr:rowOff>
    </xdr:from>
    <xdr:to>
      <xdr:col>55</xdr:col>
      <xdr:colOff>50800</xdr:colOff>
      <xdr:row>97</xdr:row>
      <xdr:rowOff>16638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64915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10618</xdr:rowOff>
    </xdr:from>
    <xdr:to>
      <xdr:col>50</xdr:col>
      <xdr:colOff>165100</xdr:colOff>
      <xdr:row>96</xdr:row>
      <xdr:rowOff>112218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103345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5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111937</xdr:rowOff>
    </xdr:from>
    <xdr:to>
      <xdr:col>46</xdr:col>
      <xdr:colOff>38100</xdr:colOff>
      <xdr:row>96</xdr:row>
      <xdr:rowOff>42087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58614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7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52654</xdr:rowOff>
    </xdr:from>
    <xdr:to>
      <xdr:col>41</xdr:col>
      <xdr:colOff>101600</xdr:colOff>
      <xdr:row>95</xdr:row>
      <xdr:rowOff>154254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170781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112485</xdr:rowOff>
    </xdr:from>
    <xdr:to>
      <xdr:col>36</xdr:col>
      <xdr:colOff>165100</xdr:colOff>
      <xdr:row>97</xdr:row>
      <xdr:rowOff>42635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33762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163068</xdr:rowOff>
    </xdr:from>
    <xdr:to>
      <xdr:col>85</xdr:col>
      <xdr:colOff>127000</xdr:colOff>
      <xdr:row>36</xdr:row>
      <xdr:rowOff>60198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16381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163068</xdr:rowOff>
    </xdr:from>
    <xdr:to>
      <xdr:col>81</xdr:col>
      <xdr:colOff>50800</xdr:colOff>
      <xdr:row>37</xdr:row>
      <xdr:rowOff>115062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63818"/>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115062</xdr:rowOff>
    </xdr:from>
    <xdr:to>
      <xdr:col>76</xdr:col>
      <xdr:colOff>114300</xdr:colOff>
      <xdr:row>38</xdr:row>
      <xdr:rowOff>48260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58712"/>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8255</xdr:rowOff>
    </xdr:from>
    <xdr:to>
      <xdr:col>71</xdr:col>
      <xdr:colOff>177800</xdr:colOff>
      <xdr:row>38</xdr:row>
      <xdr:rowOff>48260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233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xdr:rowOff>
    </xdr:from>
    <xdr:to>
      <xdr:col>85</xdr:col>
      <xdr:colOff>177800</xdr:colOff>
      <xdr:row>36</xdr:row>
      <xdr:rowOff>110998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159275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112268</xdr:rowOff>
    </xdr:from>
    <xdr:to>
      <xdr:col>81</xdr:col>
      <xdr:colOff>101600</xdr:colOff>
      <xdr:row>36</xdr:row>
      <xdr:rowOff>42418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33545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64262</xdr:rowOff>
    </xdr:from>
    <xdr:to>
      <xdr:col>76</xdr:col>
      <xdr:colOff>165100</xdr:colOff>
      <xdr:row>37</xdr:row>
      <xdr:rowOff>165862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156989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168910</xdr:rowOff>
    </xdr:from>
    <xdr:to>
      <xdr:col>72</xdr:col>
      <xdr:colOff>38100</xdr:colOff>
      <xdr:row>38</xdr:row>
      <xdr:rowOff>99060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90187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128905</xdr:rowOff>
    </xdr:from>
    <xdr:to>
      <xdr:col>67</xdr:col>
      <xdr:colOff>101600</xdr:colOff>
      <xdr:row>38</xdr:row>
      <xdr:rowOff>59055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50182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2635</xdr:rowOff>
    </xdr:from>
    <xdr:to>
      <xdr:col>85</xdr:col>
      <xdr:colOff>127000</xdr:colOff>
      <xdr:row>56</xdr:row>
      <xdr:rowOff>131814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089485"/>
          <a:ext cx="838200" cy="6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131814</xdr:rowOff>
    </xdr:from>
    <xdr:to>
      <xdr:col>81</xdr:col>
      <xdr:colOff>50800</xdr:colOff>
      <xdr:row>57</xdr:row>
      <xdr:rowOff>95409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33014"/>
          <a:ext cx="889000" cy="1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159474</xdr:rowOff>
    </xdr:from>
    <xdr:to>
      <xdr:col>76</xdr:col>
      <xdr:colOff>114300</xdr:colOff>
      <xdr:row>57</xdr:row>
      <xdr:rowOff>95409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417774"/>
          <a:ext cx="889000" cy="4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159474</xdr:rowOff>
    </xdr:from>
    <xdr:to>
      <xdr:col>71</xdr:col>
      <xdr:colOff>177800</xdr:colOff>
      <xdr:row>57</xdr:row>
      <xdr:rowOff>135909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417774"/>
          <a:ext cx="889000" cy="49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123285</xdr:rowOff>
    </xdr:from>
    <xdr:to>
      <xdr:col>85</xdr:col>
      <xdr:colOff>177800</xdr:colOff>
      <xdr:row>53</xdr:row>
      <xdr:rowOff>53435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0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146162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8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81014</xdr:rowOff>
    </xdr:from>
    <xdr:to>
      <xdr:col>81</xdr:col>
      <xdr:colOff>101600</xdr:colOff>
      <xdr:row>57</xdr:row>
      <xdr:rowOff>11164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44609</xdr:rowOff>
    </xdr:from>
    <xdr:to>
      <xdr:col>76</xdr:col>
      <xdr:colOff>165100</xdr:colOff>
      <xdr:row>57</xdr:row>
      <xdr:rowOff>146209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137336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108674</xdr:rowOff>
    </xdr:from>
    <xdr:to>
      <xdr:col>72</xdr:col>
      <xdr:colOff>38100</xdr:colOff>
      <xdr:row>55</xdr:row>
      <xdr:rowOff>38824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55351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85109</xdr:rowOff>
    </xdr:from>
    <xdr:to>
      <xdr:col>67</xdr:col>
      <xdr:colOff>101600</xdr:colOff>
      <xdr:row>58</xdr:row>
      <xdr:rowOff>15259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133496</xdr:rowOff>
    </xdr:from>
    <xdr:to>
      <xdr:col>85</xdr:col>
      <xdr:colOff>127000</xdr:colOff>
      <xdr:row>79</xdr:row>
      <xdr:rowOff>37810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06596"/>
          <a:ext cx="8382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37810</xdr:rowOff>
    </xdr:from>
    <xdr:to>
      <xdr:col>81</xdr:col>
      <xdr:colOff>50800</xdr:colOff>
      <xdr:row>79</xdr:row>
      <xdr:rowOff>67745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2360"/>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48369</xdr:rowOff>
    </xdr:from>
    <xdr:to>
      <xdr:col>76</xdr:col>
      <xdr:colOff>114300</xdr:colOff>
      <xdr:row>79</xdr:row>
      <xdr:rowOff>67745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92919"/>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48369</xdr:rowOff>
    </xdr:from>
    <xdr:to>
      <xdr:col>71</xdr:col>
      <xdr:colOff>177800</xdr:colOff>
      <xdr:row>79</xdr:row>
      <xdr:rowOff>73406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9291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82696</xdr:rowOff>
    </xdr:from>
    <xdr:to>
      <xdr:col>85</xdr:col>
      <xdr:colOff>177800</xdr:colOff>
      <xdr:row>79</xdr:row>
      <xdr:rowOff>12846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105573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0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158460</xdr:rowOff>
    </xdr:from>
    <xdr:to>
      <xdr:col>81</xdr:col>
      <xdr:colOff>101600</xdr:colOff>
      <xdr:row>79</xdr:row>
      <xdr:rowOff>88610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79737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16945</xdr:rowOff>
    </xdr:from>
    <xdr:to>
      <xdr:col>76</xdr:col>
      <xdr:colOff>165100</xdr:colOff>
      <xdr:row>79</xdr:row>
      <xdr:rowOff>118545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109672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54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169019</xdr:rowOff>
    </xdr:from>
    <xdr:to>
      <xdr:col>72</xdr:col>
      <xdr:colOff>38100</xdr:colOff>
      <xdr:row>79</xdr:row>
      <xdr:rowOff>99169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90296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4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22606</xdr:rowOff>
    </xdr:from>
    <xdr:to>
      <xdr:col>67</xdr:col>
      <xdr:colOff>101600</xdr:colOff>
      <xdr:row>79</xdr:row>
      <xdr:rowOff>124206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115333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5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70129</xdr:rowOff>
    </xdr:from>
    <xdr:to>
      <xdr:col>85</xdr:col>
      <xdr:colOff>127000</xdr:colOff>
      <xdr:row>95</xdr:row>
      <xdr:rowOff>80530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57879"/>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70129</xdr:rowOff>
    </xdr:from>
    <xdr:to>
      <xdr:col>81</xdr:col>
      <xdr:colOff>50800</xdr:colOff>
      <xdr:row>95</xdr:row>
      <xdr:rowOff>133186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57879"/>
          <a:ext cx="889000" cy="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133186</xdr:rowOff>
    </xdr:from>
    <xdr:to>
      <xdr:col>76</xdr:col>
      <xdr:colOff>114300</xdr:colOff>
      <xdr:row>96</xdr:row>
      <xdr:rowOff>40393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20936"/>
          <a:ext cx="8890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40393</xdr:rowOff>
    </xdr:from>
    <xdr:to>
      <xdr:col>71</xdr:col>
      <xdr:colOff>177800</xdr:colOff>
      <xdr:row>96</xdr:row>
      <xdr:rowOff>45765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99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29730</xdr:rowOff>
    </xdr:from>
    <xdr:to>
      <xdr:col>85</xdr:col>
      <xdr:colOff>177800</xdr:colOff>
      <xdr:row>95</xdr:row>
      <xdr:rowOff>131330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52607</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19329</xdr:rowOff>
    </xdr:from>
    <xdr:to>
      <xdr:col>81</xdr:col>
      <xdr:colOff>101600</xdr:colOff>
      <xdr:row>95</xdr:row>
      <xdr:rowOff>120929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137456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82386</xdr:rowOff>
    </xdr:from>
    <xdr:to>
      <xdr:col>76</xdr:col>
      <xdr:colOff>165100</xdr:colOff>
      <xdr:row>96</xdr:row>
      <xdr:rowOff>12536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161043</xdr:rowOff>
    </xdr:from>
    <xdr:to>
      <xdr:col>72</xdr:col>
      <xdr:colOff>38100</xdr:colOff>
      <xdr:row>96</xdr:row>
      <xdr:rowOff>91193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82320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166415</xdr:rowOff>
    </xdr:from>
    <xdr:to>
      <xdr:col>67</xdr:col>
      <xdr:colOff>101600</xdr:colOff>
      <xdr:row>96</xdr:row>
      <xdr:rowOff>96565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87692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163703</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78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163703</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9545300" y="6678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66184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112903</xdr:rowOff>
    </xdr:from>
    <xdr:to>
      <xdr:col>107</xdr:col>
      <xdr:colOff>101600</xdr:colOff>
      <xdr:row>39</xdr:row>
      <xdr:rowOff>43053</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59580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5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価格高騰緊急支援給付金の廃止があった</a:t>
          </a:r>
          <a:r>
            <a:rPr kumimoji="1" lang="ja-JP" altLang="ja-JP" sz="1100">
              <a:solidFill>
                <a:schemeClr val="dk1"/>
              </a:solidFill>
              <a:effectLst/>
              <a:latin typeface="+mn-lt"/>
              <a:ea typeface="+mn-ea"/>
              <a:cs typeface="+mn-cs"/>
            </a:rPr>
            <a:t>ものの、生活保護扶助費</a:t>
          </a:r>
          <a:r>
            <a:rPr kumimoji="1" lang="ja-JP" altLang="en-US" sz="1100">
              <a:solidFill>
                <a:schemeClr val="dk1"/>
              </a:solidFill>
              <a:effectLst/>
              <a:latin typeface="+mn-lt"/>
              <a:ea typeface="+mn-ea"/>
              <a:cs typeface="+mn-cs"/>
            </a:rPr>
            <a:t>や自立支援給付費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住民税非課税世帯等臨時特別給付金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衛生費は、新型コロナウイルスワクチン接種事業</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PCR</a:t>
          </a:r>
          <a:r>
            <a:rPr kumimoji="1" lang="ja-JP" altLang="en-US" sz="1100">
              <a:solidFill>
                <a:schemeClr val="dk1"/>
              </a:solidFill>
              <a:effectLst/>
              <a:latin typeface="+mn-lt"/>
              <a:ea typeface="+mn-ea"/>
              <a:cs typeface="+mn-cs"/>
            </a:rPr>
            <a:t>検査センター開設事業</a:t>
          </a:r>
          <a:r>
            <a:rPr kumimoji="1" lang="ja-JP" altLang="ja-JP" sz="1100">
              <a:solidFill>
                <a:schemeClr val="dk1"/>
              </a:solidFill>
              <a:effectLst/>
              <a:latin typeface="+mn-lt"/>
              <a:ea typeface="+mn-ea"/>
              <a:cs typeface="+mn-cs"/>
            </a:rPr>
            <a:t>の事業規模縮小に伴い、前年度より</a:t>
          </a:r>
          <a:r>
            <a:rPr kumimoji="1" lang="ja-JP" altLang="en-US" sz="1100">
              <a:solidFill>
                <a:schemeClr val="dk1"/>
              </a:solidFill>
              <a:effectLst/>
              <a:latin typeface="+mn-lt"/>
              <a:ea typeface="+mn-ea"/>
              <a:cs typeface="+mn-cs"/>
            </a:rPr>
            <a:t>大幅に減少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労働費は、</a:t>
          </a:r>
          <a:r>
            <a:rPr kumimoji="1" lang="ja-JP" altLang="en-US" sz="1100">
              <a:solidFill>
                <a:schemeClr val="dk1"/>
              </a:solidFill>
              <a:effectLst/>
              <a:latin typeface="+mn-lt"/>
              <a:ea typeface="+mn-ea"/>
              <a:cs typeface="+mn-cs"/>
            </a:rPr>
            <a:t>前年度に行った</a:t>
          </a:r>
          <a:r>
            <a:rPr kumimoji="1" lang="ja-JP" altLang="ja-JP" sz="1100">
              <a:solidFill>
                <a:schemeClr val="dk1"/>
              </a:solidFill>
              <a:effectLst/>
              <a:latin typeface="+mn-lt"/>
              <a:ea typeface="+mn-ea"/>
              <a:cs typeface="+mn-cs"/>
            </a:rPr>
            <a:t>シルバー人材センター解体事業</a:t>
          </a:r>
          <a:r>
            <a:rPr kumimoji="1" lang="ja-JP" altLang="en-US" sz="1100">
              <a:solidFill>
                <a:schemeClr val="dk1"/>
              </a:solidFill>
              <a:effectLst/>
              <a:latin typeface="+mn-lt"/>
              <a:ea typeface="+mn-ea"/>
              <a:cs typeface="+mn-cs"/>
            </a:rPr>
            <a:t>等が完了したため</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消防費は、</a:t>
          </a:r>
          <a:r>
            <a:rPr kumimoji="1" lang="ja-JP" altLang="en-US" sz="1100">
              <a:solidFill>
                <a:schemeClr val="dk1"/>
              </a:solidFill>
              <a:effectLst/>
              <a:latin typeface="+mn-lt"/>
              <a:ea typeface="+mn-ea"/>
              <a:cs typeface="+mn-cs"/>
            </a:rPr>
            <a:t>消防車両等購入</a:t>
          </a:r>
          <a:r>
            <a:rPr kumimoji="1" lang="ja-JP" altLang="ja-JP" sz="1100">
              <a:solidFill>
                <a:schemeClr val="dk1"/>
              </a:solidFill>
              <a:effectLst/>
              <a:latin typeface="+mn-lt"/>
              <a:ea typeface="+mn-ea"/>
              <a:cs typeface="+mn-cs"/>
            </a:rPr>
            <a:t>事業や備蓄倉庫整備事業の</a:t>
          </a:r>
          <a:r>
            <a:rPr kumimoji="1" lang="ja-JP" altLang="en-US" sz="1100">
              <a:solidFill>
                <a:schemeClr val="dk1"/>
              </a:solidFill>
              <a:effectLst/>
              <a:latin typeface="+mn-lt"/>
              <a:ea typeface="+mn-ea"/>
              <a:cs typeface="+mn-cs"/>
            </a:rPr>
            <a:t>縮小</a:t>
          </a:r>
          <a:r>
            <a:rPr kumimoji="1" lang="ja-JP" altLang="ja-JP" sz="1100">
              <a:solidFill>
                <a:schemeClr val="dk1"/>
              </a:solidFill>
              <a:effectLst/>
              <a:latin typeface="+mn-lt"/>
              <a:ea typeface="+mn-ea"/>
              <a:cs typeface="+mn-cs"/>
            </a:rPr>
            <a:t>に伴い、前年度より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教育費は、学校給食共同調理場建設事業や</a:t>
          </a:r>
          <a:r>
            <a:rPr kumimoji="1" lang="ja-JP" altLang="en-US" sz="1100">
              <a:solidFill>
                <a:schemeClr val="dk1"/>
              </a:solidFill>
              <a:effectLst/>
              <a:latin typeface="+mn-lt"/>
              <a:ea typeface="+mn-ea"/>
              <a:cs typeface="+mn-cs"/>
            </a:rPr>
            <a:t>体育館空調整備事業</a:t>
          </a:r>
          <a:r>
            <a:rPr kumimoji="1" lang="ja-JP" altLang="ja-JP" sz="1100">
              <a:solidFill>
                <a:schemeClr val="dk1"/>
              </a:solidFill>
              <a:effectLst/>
              <a:latin typeface="+mn-lt"/>
              <a:ea typeface="+mn-ea"/>
              <a:cs typeface="+mn-cs"/>
            </a:rPr>
            <a:t>の実施に伴い、前年度より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％となり、前年度</a:t>
          </a:r>
          <a:r>
            <a:rPr kumimoji="1" lang="ja-JP" altLang="en-US" sz="1100">
              <a:solidFill>
                <a:schemeClr val="dk1"/>
              </a:solidFill>
              <a:effectLst/>
              <a:latin typeface="+mn-lt"/>
              <a:ea typeface="+mn-ea"/>
              <a:cs typeface="+mn-cs"/>
            </a:rPr>
            <a:t>を上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が、歳</a:t>
          </a:r>
          <a:r>
            <a:rPr kumimoji="1" lang="ja-JP" altLang="en-US" sz="1100">
              <a:solidFill>
                <a:schemeClr val="dk1"/>
              </a:solidFill>
              <a:effectLst/>
              <a:latin typeface="+mn-lt"/>
              <a:ea typeface="+mn-ea"/>
              <a:cs typeface="+mn-cs"/>
            </a:rPr>
            <a:t>入</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翌年度に繰り越すべき財源が減少したことにより</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財政調整基金や実質単年度収支については、収支改善を図ることにより適正水準を確保する。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連結実質赤字額はなく、良好な状態である。今後も持続可能な財政基盤の確立に向けて、不断の経営努力を行う。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42020_&#21029;&#2422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63.8</v>
          </cell>
          <cell r="BX53">
            <v>62.4</v>
          </cell>
          <cell r="CF53">
            <v>63.5</v>
          </cell>
          <cell r="CN53">
            <v>64.7</v>
          </cell>
          <cell r="CV53">
            <v>63.5</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row>
        <row r="75">
          <cell r="BP75">
            <v>3.2</v>
          </cell>
          <cell r="BX75">
            <v>2.8</v>
          </cell>
          <cell r="CF75">
            <v>2.9</v>
          </cell>
          <cell r="CN75">
            <v>3.5</v>
          </cell>
          <cell r="CV75">
            <v>4.0999999999999996</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CT12" sqref="CT12:DA1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64306010</v>
      </c>
      <c r="BO4" s="371"/>
      <c r="BP4" s="371"/>
      <c r="BQ4" s="371"/>
      <c r="BR4" s="371"/>
      <c r="BS4" s="371"/>
      <c r="BT4" s="371"/>
      <c r="BU4" s="372"/>
      <c r="BV4" s="370">
        <v>61454324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v>
      </c>
      <c r="CU4" s="377"/>
      <c r="CV4" s="377"/>
      <c r="CW4" s="377"/>
      <c r="CX4" s="377"/>
      <c r="CY4" s="377"/>
      <c r="CZ4" s="377"/>
      <c r="DA4" s="378"/>
      <c r="DB4" s="376">
        <v>2.6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63233071</v>
      </c>
      <c r="BO5" s="408"/>
      <c r="BP5" s="408"/>
      <c r="BQ5" s="408"/>
      <c r="BR5" s="408"/>
      <c r="BS5" s="408"/>
      <c r="BT5" s="408"/>
      <c r="BU5" s="409"/>
      <c r="BV5" s="407">
        <v>60358621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97.1</v>
      </c>
      <c r="CU5" s="405"/>
      <c r="CV5" s="405"/>
      <c r="CW5" s="405"/>
      <c r="CX5" s="405"/>
      <c r="CY5" s="405"/>
      <c r="CZ5" s="405"/>
      <c r="DA5" s="406"/>
      <c r="DB5" s="404">
        <v>96.1</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1072939</v>
      </c>
      <c r="BO6" s="408"/>
      <c r="BP6" s="408"/>
      <c r="BQ6" s="408"/>
      <c r="BR6" s="408"/>
      <c r="BS6" s="408"/>
      <c r="BT6" s="408"/>
      <c r="BU6" s="409"/>
      <c r="BV6" s="407">
        <v>1095703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97.9</v>
      </c>
      <c r="CU6" s="445"/>
      <c r="CV6" s="445"/>
      <c r="CW6" s="445"/>
      <c r="CX6" s="445"/>
      <c r="CY6" s="445"/>
      <c r="CZ6" s="445"/>
      <c r="DA6" s="446"/>
      <c r="DB6" s="444">
        <v>97.8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257564</v>
      </c>
      <c r="BO7" s="408"/>
      <c r="BP7" s="408"/>
      <c r="BQ7" s="408"/>
      <c r="BR7" s="408"/>
      <c r="BS7" s="408"/>
      <c r="BT7" s="408"/>
      <c r="BU7" s="409"/>
      <c r="BV7" s="407">
        <v>400151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27176022</v>
      </c>
      <c r="CU7" s="408"/>
      <c r="CV7" s="408"/>
      <c r="CW7" s="408"/>
      <c r="CX7" s="408"/>
      <c r="CY7" s="408"/>
      <c r="CZ7" s="408"/>
      <c r="DA7" s="409"/>
      <c r="DB7" s="407">
        <v>26794016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815375</v>
      </c>
      <c r="BO8" s="408"/>
      <c r="BP8" s="408"/>
      <c r="BQ8" s="408"/>
      <c r="BR8" s="408"/>
      <c r="BS8" s="408"/>
      <c r="BT8" s="408"/>
      <c r="BU8" s="409"/>
      <c r="BV8" s="407">
        <v>695552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0.56000000000000005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115321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119823</v>
      </c>
      <c r="BO9" s="408"/>
      <c r="BP9" s="408"/>
      <c r="BQ9" s="408"/>
      <c r="BR9" s="408"/>
      <c r="BS9" s="408"/>
      <c r="BT9" s="408"/>
      <c r="BU9" s="409"/>
      <c r="BV9" s="407">
        <v>-348802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9.6999999999999993</v>
      </c>
      <c r="CU9" s="405"/>
      <c r="CV9" s="405"/>
      <c r="CW9" s="405"/>
      <c r="CX9" s="405"/>
      <c r="CY9" s="405"/>
      <c r="CZ9" s="405"/>
      <c r="DA9" s="406"/>
      <c r="DB9" s="404">
        <v>10.5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122138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581656</v>
      </c>
      <c r="BO10" s="408"/>
      <c r="BP10" s="408"/>
      <c r="BQ10" s="408"/>
      <c r="BR10" s="408"/>
      <c r="BS10" s="408"/>
      <c r="BT10" s="408"/>
      <c r="BU10" s="409"/>
      <c r="BV10" s="407">
        <v>726628</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107470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112926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1400000</v>
      </c>
      <c r="BO12" s="408"/>
      <c r="BP12" s="408"/>
      <c r="BQ12" s="408"/>
      <c r="BR12" s="408"/>
      <c r="BS12" s="408"/>
      <c r="BT12" s="408"/>
      <c r="BU12" s="409"/>
      <c r="BV12" s="407">
        <v>200000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108013</v>
      </c>
      <c r="S13" s="492"/>
      <c r="T13" s="492"/>
      <c r="U13" s="492"/>
      <c r="V13" s="493"/>
      <c r="W13" s="423" t="s">
        <v>130</v>
      </c>
      <c r="X13" s="424"/>
      <c r="Y13" s="424"/>
      <c r="Z13" s="424"/>
      <c r="AA13" s="424"/>
      <c r="AB13" s="414"/>
      <c r="AC13" s="458">
        <v>609</v>
      </c>
      <c r="AD13" s="459"/>
      <c r="AE13" s="459"/>
      <c r="AF13" s="459"/>
      <c r="AG13" s="501"/>
      <c r="AH13" s="458">
        <v>609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-591051</v>
      </c>
      <c r="BO13" s="408"/>
      <c r="BP13" s="408"/>
      <c r="BQ13" s="408"/>
      <c r="BR13" s="408"/>
      <c r="BS13" s="408"/>
      <c r="BT13" s="408"/>
      <c r="BU13" s="409"/>
      <c r="BV13" s="407">
        <v>177826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3.5</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113735</v>
      </c>
      <c r="S14" s="492"/>
      <c r="T14" s="492"/>
      <c r="U14" s="492"/>
      <c r="V14" s="493"/>
      <c r="W14" s="397"/>
      <c r="X14" s="398"/>
      <c r="Y14" s="398"/>
      <c r="Z14" s="398"/>
      <c r="AA14" s="398"/>
      <c r="AB14" s="387"/>
      <c r="AC14" s="494">
        <v>1.3</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109289</v>
      </c>
      <c r="S15" s="492"/>
      <c r="T15" s="492"/>
      <c r="U15" s="492"/>
      <c r="V15" s="493"/>
      <c r="W15" s="423" t="s">
        <v>137</v>
      </c>
      <c r="X15" s="424"/>
      <c r="Y15" s="424"/>
      <c r="Z15" s="424"/>
      <c r="AA15" s="424"/>
      <c r="AB15" s="414"/>
      <c r="AC15" s="458">
        <v>6365</v>
      </c>
      <c r="AD15" s="459"/>
      <c r="AE15" s="459"/>
      <c r="AF15" s="459"/>
      <c r="AG15" s="501"/>
      <c r="AH15" s="458">
        <v>6570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13320270</v>
      </c>
      <c r="BO15" s="371"/>
      <c r="BP15" s="371"/>
      <c r="BQ15" s="371"/>
      <c r="BR15" s="371"/>
      <c r="BS15" s="371"/>
      <c r="BT15" s="371"/>
      <c r="BU15" s="372"/>
      <c r="BV15" s="370">
        <v>12729095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13.2</v>
      </c>
      <c r="AD16" s="495"/>
      <c r="AE16" s="495"/>
      <c r="AF16" s="495"/>
      <c r="AG16" s="496"/>
      <c r="AH16" s="494">
        <v>13.4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23452898</v>
      </c>
      <c r="BO16" s="408"/>
      <c r="BP16" s="408"/>
      <c r="BQ16" s="408"/>
      <c r="BR16" s="408"/>
      <c r="BS16" s="408"/>
      <c r="BT16" s="408"/>
      <c r="BU16" s="409"/>
      <c r="BV16" s="407">
        <v>22956968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41266</v>
      </c>
      <c r="AD17" s="459"/>
      <c r="AE17" s="459"/>
      <c r="AF17" s="459"/>
      <c r="AG17" s="501"/>
      <c r="AH17" s="458">
        <v>42008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16820064</v>
      </c>
      <c r="BO17" s="408"/>
      <c r="BP17" s="408"/>
      <c r="BQ17" s="408"/>
      <c r="BR17" s="408"/>
      <c r="BS17" s="408"/>
      <c r="BT17" s="408"/>
      <c r="BU17" s="409"/>
      <c r="BV17" s="407">
        <v>16075847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125.34</v>
      </c>
      <c r="M18" s="531"/>
      <c r="N18" s="531"/>
      <c r="O18" s="531"/>
      <c r="P18" s="531"/>
      <c r="Q18" s="531"/>
      <c r="R18" s="532"/>
      <c r="S18" s="532"/>
      <c r="T18" s="532"/>
      <c r="U18" s="532"/>
      <c r="V18" s="533"/>
      <c r="W18" s="425"/>
      <c r="X18" s="426"/>
      <c r="Y18" s="426"/>
      <c r="Z18" s="426"/>
      <c r="AA18" s="426"/>
      <c r="AB18" s="417"/>
      <c r="AC18" s="534">
        <v>85.5</v>
      </c>
      <c r="AD18" s="535"/>
      <c r="AE18" s="535"/>
      <c r="AF18" s="535"/>
      <c r="AG18" s="536"/>
      <c r="AH18" s="534">
        <v>85.4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27082898</v>
      </c>
      <c r="BO18" s="408"/>
      <c r="BP18" s="408"/>
      <c r="BQ18" s="408"/>
      <c r="BR18" s="408"/>
      <c r="BS18" s="408"/>
      <c r="BT18" s="408"/>
      <c r="BU18" s="409"/>
      <c r="BV18" s="407">
        <v>26801040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920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37287810</v>
      </c>
      <c r="BO19" s="408"/>
      <c r="BP19" s="408"/>
      <c r="BQ19" s="408"/>
      <c r="BR19" s="408"/>
      <c r="BS19" s="408"/>
      <c r="BT19" s="408"/>
      <c r="BU19" s="409"/>
      <c r="BV19" s="407">
        <v>35170803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54336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38454199</v>
      </c>
      <c r="BO22" s="371"/>
      <c r="BP22" s="371"/>
      <c r="BQ22" s="371"/>
      <c r="BR22" s="371"/>
      <c r="BS22" s="371"/>
      <c r="BT22" s="371"/>
      <c r="BU22" s="372"/>
      <c r="BV22" s="370">
        <v>37318463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33805330</v>
      </c>
      <c r="BO23" s="408"/>
      <c r="BP23" s="408"/>
      <c r="BQ23" s="408"/>
      <c r="BR23" s="408"/>
      <c r="BS23" s="408"/>
      <c r="BT23" s="408"/>
      <c r="BU23" s="409"/>
      <c r="BV23" s="407">
        <v>31741185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8940</v>
      </c>
      <c r="R24" s="459"/>
      <c r="S24" s="459"/>
      <c r="T24" s="459"/>
      <c r="U24" s="459"/>
      <c r="V24" s="501"/>
      <c r="W24" s="553"/>
      <c r="X24" s="554"/>
      <c r="Y24" s="555"/>
      <c r="Z24" s="457" t="s">
        <v>162</v>
      </c>
      <c r="AA24" s="437"/>
      <c r="AB24" s="437"/>
      <c r="AC24" s="437"/>
      <c r="AD24" s="437"/>
      <c r="AE24" s="437"/>
      <c r="AF24" s="437"/>
      <c r="AG24" s="438"/>
      <c r="AH24" s="458">
        <v>791</v>
      </c>
      <c r="AI24" s="459"/>
      <c r="AJ24" s="459"/>
      <c r="AK24" s="459"/>
      <c r="AL24" s="501"/>
      <c r="AM24" s="458">
        <v>2473457</v>
      </c>
      <c r="AN24" s="459"/>
      <c r="AO24" s="459"/>
      <c r="AP24" s="459"/>
      <c r="AQ24" s="459"/>
      <c r="AR24" s="501"/>
      <c r="AS24" s="458">
        <v>3127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22898246</v>
      </c>
      <c r="BO24" s="408"/>
      <c r="BP24" s="408"/>
      <c r="BQ24" s="408"/>
      <c r="BR24" s="408"/>
      <c r="BS24" s="408"/>
      <c r="BT24" s="408"/>
      <c r="BU24" s="409"/>
      <c r="BV24" s="407">
        <v>20231266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7420</v>
      </c>
      <c r="R25" s="459"/>
      <c r="S25" s="459"/>
      <c r="T25" s="459"/>
      <c r="U25" s="459"/>
      <c r="V25" s="501"/>
      <c r="W25" s="553"/>
      <c r="X25" s="554"/>
      <c r="Y25" s="555"/>
      <c r="Z25" s="457" t="s">
        <v>165</v>
      </c>
      <c r="AA25" s="437"/>
      <c r="AB25" s="437"/>
      <c r="AC25" s="437"/>
      <c r="AD25" s="437"/>
      <c r="AE25" s="437"/>
      <c r="AF25" s="437"/>
      <c r="AG25" s="438"/>
      <c r="AH25" s="458">
        <v>139</v>
      </c>
      <c r="AI25" s="459"/>
      <c r="AJ25" s="459"/>
      <c r="AK25" s="459"/>
      <c r="AL25" s="501"/>
      <c r="AM25" s="458">
        <v>404212</v>
      </c>
      <c r="AN25" s="459"/>
      <c r="AO25" s="459"/>
      <c r="AP25" s="459"/>
      <c r="AQ25" s="459"/>
      <c r="AR25" s="501"/>
      <c r="AS25" s="458">
        <v>2908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11530363</v>
      </c>
      <c r="BO25" s="371"/>
      <c r="BP25" s="371"/>
      <c r="BQ25" s="371"/>
      <c r="BR25" s="371"/>
      <c r="BS25" s="371"/>
      <c r="BT25" s="371"/>
      <c r="BU25" s="372"/>
      <c r="BV25" s="370">
        <v>9738843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6640</v>
      </c>
      <c r="R26" s="459"/>
      <c r="S26" s="459"/>
      <c r="T26" s="459"/>
      <c r="U26" s="459"/>
      <c r="V26" s="501"/>
      <c r="W26" s="553"/>
      <c r="X26" s="554"/>
      <c r="Y26" s="555"/>
      <c r="Z26" s="457" t="s">
        <v>168</v>
      </c>
      <c r="AA26" s="559"/>
      <c r="AB26" s="559"/>
      <c r="AC26" s="559"/>
      <c r="AD26" s="559"/>
      <c r="AE26" s="559"/>
      <c r="AF26" s="559"/>
      <c r="AG26" s="560"/>
      <c r="AH26" s="458">
        <v>87</v>
      </c>
      <c r="AI26" s="459"/>
      <c r="AJ26" s="459"/>
      <c r="AK26" s="459"/>
      <c r="AL26" s="501"/>
      <c r="AM26" s="458">
        <v>258303</v>
      </c>
      <c r="AN26" s="459"/>
      <c r="AO26" s="459"/>
      <c r="AP26" s="459"/>
      <c r="AQ26" s="459"/>
      <c r="AR26" s="501"/>
      <c r="AS26" s="458">
        <v>2969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670000</v>
      </c>
      <c r="BO26" s="408"/>
      <c r="BP26" s="408"/>
      <c r="BQ26" s="408"/>
      <c r="BR26" s="408"/>
      <c r="BS26" s="408"/>
      <c r="BT26" s="408"/>
      <c r="BU26" s="409"/>
      <c r="BV26" s="407">
        <v>600000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5510</v>
      </c>
      <c r="R27" s="459"/>
      <c r="S27" s="459"/>
      <c r="T27" s="459"/>
      <c r="U27" s="459"/>
      <c r="V27" s="501"/>
      <c r="W27" s="553"/>
      <c r="X27" s="554"/>
      <c r="Y27" s="555"/>
      <c r="Z27" s="457" t="s">
        <v>171</v>
      </c>
      <c r="AA27" s="437"/>
      <c r="AB27" s="437"/>
      <c r="AC27" s="437"/>
      <c r="AD27" s="437"/>
      <c r="AE27" s="437"/>
      <c r="AF27" s="437"/>
      <c r="AG27" s="438"/>
      <c r="AH27" s="458">
        <v>40</v>
      </c>
      <c r="AI27" s="459"/>
      <c r="AJ27" s="459"/>
      <c r="AK27" s="459"/>
      <c r="AL27" s="501"/>
      <c r="AM27" s="458">
        <v>149901</v>
      </c>
      <c r="AN27" s="459"/>
      <c r="AO27" s="459"/>
      <c r="AP27" s="459"/>
      <c r="AQ27" s="459"/>
      <c r="AR27" s="501"/>
      <c r="AS27" s="458">
        <v>3748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4960</v>
      </c>
      <c r="R28" s="459"/>
      <c r="S28" s="459"/>
      <c r="T28" s="459"/>
      <c r="U28" s="459"/>
      <c r="V28" s="501"/>
      <c r="W28" s="553"/>
      <c r="X28" s="554"/>
      <c r="Y28" s="555"/>
      <c r="Z28" s="457" t="s">
        <v>174</v>
      </c>
      <c r="AA28" s="437"/>
      <c r="AB28" s="437"/>
      <c r="AC28" s="437"/>
      <c r="AD28" s="437"/>
      <c r="AE28" s="437"/>
      <c r="AF28" s="437"/>
      <c r="AG28" s="438"/>
      <c r="AH28" s="458">
        <v>22</v>
      </c>
      <c r="AI28" s="459"/>
      <c r="AJ28" s="459"/>
      <c r="AK28" s="459"/>
      <c r="AL28" s="501"/>
      <c r="AM28" s="458">
        <v>52668</v>
      </c>
      <c r="AN28" s="459"/>
      <c r="AO28" s="459"/>
      <c r="AP28" s="459"/>
      <c r="AQ28" s="459"/>
      <c r="AR28" s="501"/>
      <c r="AS28" s="458">
        <v>2394</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7047489</v>
      </c>
      <c r="BO28" s="371"/>
      <c r="BP28" s="371"/>
      <c r="BQ28" s="371"/>
      <c r="BR28" s="371"/>
      <c r="BS28" s="371"/>
      <c r="BT28" s="371"/>
      <c r="BU28" s="372"/>
      <c r="BV28" s="370">
        <v>7865833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23</v>
      </c>
      <c r="M29" s="459"/>
      <c r="N29" s="459"/>
      <c r="O29" s="459"/>
      <c r="P29" s="501"/>
      <c r="Q29" s="458">
        <v>4630</v>
      </c>
      <c r="R29" s="459"/>
      <c r="S29" s="459"/>
      <c r="T29" s="459"/>
      <c r="U29" s="459"/>
      <c r="V29" s="501"/>
      <c r="W29" s="556"/>
      <c r="X29" s="557"/>
      <c r="Y29" s="558"/>
      <c r="Z29" s="457" t="s">
        <v>177</v>
      </c>
      <c r="AA29" s="437"/>
      <c r="AB29" s="437"/>
      <c r="AC29" s="437"/>
      <c r="AD29" s="437"/>
      <c r="AE29" s="437"/>
      <c r="AF29" s="437"/>
      <c r="AG29" s="438"/>
      <c r="AH29" s="458">
        <v>853</v>
      </c>
      <c r="AI29" s="459"/>
      <c r="AJ29" s="459"/>
      <c r="AK29" s="459"/>
      <c r="AL29" s="501"/>
      <c r="AM29" s="458">
        <v>2676026</v>
      </c>
      <c r="AN29" s="459"/>
      <c r="AO29" s="459"/>
      <c r="AP29" s="459"/>
      <c r="AQ29" s="459"/>
      <c r="AR29" s="501"/>
      <c r="AS29" s="458">
        <v>3137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545427</v>
      </c>
      <c r="BO29" s="408"/>
      <c r="BP29" s="408"/>
      <c r="BQ29" s="408"/>
      <c r="BR29" s="408"/>
      <c r="BS29" s="408"/>
      <c r="BT29" s="408"/>
      <c r="BU29" s="409"/>
      <c r="BV29" s="407">
        <v>419147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4959859</v>
      </c>
      <c r="BO30" s="527"/>
      <c r="BP30" s="527"/>
      <c r="BQ30" s="527"/>
      <c r="BR30" s="527"/>
      <c r="BS30" s="527"/>
      <c r="BT30" s="527"/>
      <c r="BU30" s="528"/>
      <c r="BV30" s="526">
        <v>5220544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地方卸売市場事業特別会計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大分県市町村会館管理組合</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一般財団法人別府市綜合振興センター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公共用地先行取得事業特別会計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公共下水道事業会計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別杵速見地域広域市町村圏事務組合（一般会計）</v>
      </c>
      <c r="BZ35" s="598"/>
      <c r="CA35" s="598"/>
      <c r="CB35" s="598"/>
      <c r="CC35" s="598"/>
      <c r="CD35" s="598"/>
      <c r="CE35" s="598"/>
      <c r="CF35" s="598"/>
      <c r="CG35" s="598"/>
      <c r="CH35" s="598"/>
      <c r="CI35" s="598"/>
      <c r="CJ35" s="598"/>
      <c r="CK35" s="598"/>
      <c r="CL35" s="598"/>
      <c r="CM35" s="598"/>
      <c r="CN35" s="181"/>
      <c r="CO35" s="597">
        <f t="shared" ref="CO35:CO43" si="3">IF(CQ35="","",CO34+1)</f>
        <v>20</v>
      </c>
      <c r="CP35" s="597"/>
      <c r="CQ35" s="598" t="str">
        <f>IF('各会計、関係団体の財政状況及び健全化判断比率'!BS8="","",'各会計、関係団体の財政状況及び健全化判断比率'!BS8)</f>
        <v>一般財団法人大分県東部勤労者福祉サービスセンター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別杵速見地域広域市町村圏事務組合（秋草葬祭場事業特別会計）</v>
      </c>
      <c r="BZ36" s="598"/>
      <c r="CA36" s="598"/>
      <c r="CB36" s="598"/>
      <c r="CC36" s="598"/>
      <c r="CD36" s="598"/>
      <c r="CE36" s="598"/>
      <c r="CF36" s="598"/>
      <c r="CG36" s="598"/>
      <c r="CH36" s="598"/>
      <c r="CI36" s="598"/>
      <c r="CJ36" s="598"/>
      <c r="CK36" s="598"/>
      <c r="CL36" s="598"/>
      <c r="CM36" s="598"/>
      <c r="CN36" s="181"/>
      <c r="CO36" s="597">
        <f t="shared" si="3"/>
        <v>21</v>
      </c>
      <c r="CP36" s="597"/>
      <c r="CQ36" s="598" t="str">
        <f>IF('各会計、関係団体の財政状況及び健全化判断比率'!BS9="","",'各会計、関係団体の財政状況及び健全化判断比率'!BS9)</f>
        <v>別府市公設市場精算株式会社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競輪事業特別会計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別杵速見地域広域市町村圏事務組合（藤ヶ谷清掃センター事業特別会計）</v>
      </c>
      <c r="BZ37" s="598"/>
      <c r="CA37" s="598"/>
      <c r="CB37" s="598"/>
      <c r="CC37" s="598"/>
      <c r="CD37" s="598"/>
      <c r="CE37" s="598"/>
      <c r="CF37" s="598"/>
      <c r="CG37" s="598"/>
      <c r="CH37" s="598"/>
      <c r="CI37" s="598"/>
      <c r="CJ37" s="598"/>
      <c r="CK37" s="598"/>
      <c r="CL37" s="598"/>
      <c r="CM37" s="598"/>
      <c r="CN37" s="181"/>
      <c r="CO37" s="597">
        <f t="shared" si="3"/>
        <v>22</v>
      </c>
      <c r="CP37" s="597"/>
      <c r="CQ37" s="598" t="str">
        <f>IF('各会計、関係団体の財政状況及び健全化判断比率'!BS10="","",'各会計、関係団体の財政状況及び健全化判断比率'!BS10)</f>
        <v>一般財団法人別府市産業連携・協働プラットフォームＢ－ｂｉｚ ＬＩＮＫ</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別杵速見地域広域市町村圏事務組合（介護認定審査会事業特別会計）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別杵速見地域広域市町村圏事務組合（普通会計）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大分県交通災害共済組合（交通災害共済事業会計）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大分県後期高齢者医療広域連合（普通会計）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大分県後期高齢者医療広域連合（後期高齢者医療事業会計）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6SMFj5grNqV9x+5ts+7VBulqPNZE3Labv3JohJRuvL6290HZU8eqwIhCDPNU+3H3frP8JuL/7ziAo5DdHSkrg==" saltValue="xL8CxPMXPk9oHkzhgMn6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90" zoomScaleNormal="90" zoomScaleSheetLayoutView="100" workbookViewId="0">
      <selection activeCell="CT12" sqref="CT12:DA1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5" t="s">
        <v>535</v>
      </c>
      <c r="D34" s="1155"/>
      <c r="E34" s="1156"/>
      <c r="F34" s="32">
        <v>7.25</v>
      </c>
      <c r="G34" s="33">
        <v>6.43</v>
      </c>
      <c r="H34" s="33">
        <v>5.5</v>
      </c>
      <c r="I34" s="33">
        <v>5.46</v>
      </c>
      <c r="J34" s="34">
        <v>5.54</v>
      </c>
      <c r="K34" s="22"/>
      <c r="L34" s="22"/>
      <c r="M34" s="22"/>
      <c r="N34" s="22"/>
      <c r="O34" s="22"/>
      <c r="P34" s="22"/>
    </row>
    <row r="35" spans="1:16" ht="39" customHeight="1" x14ac:dyDescent="0.15">
      <c r="A35" s="22"/>
      <c r="B35" s="35"/>
      <c r="C35" s="1149" t="s">
        <v>536</v>
      </c>
      <c r="D35" s="1150"/>
      <c r="E35" s="1151"/>
      <c r="F35" s="36">
        <v>0.75</v>
      </c>
      <c r="G35" s="37">
        <v>1.23</v>
      </c>
      <c r="H35" s="37">
        <v>0.51</v>
      </c>
      <c r="I35" s="37">
        <v>0.37</v>
      </c>
      <c r="J35" s="38">
        <v>4.57</v>
      </c>
      <c r="K35" s="22"/>
      <c r="L35" s="22"/>
      <c r="M35" s="22"/>
      <c r="N35" s="22"/>
      <c r="O35" s="22"/>
      <c r="P35" s="22"/>
    </row>
    <row r="36" spans="1:16" ht="39" customHeight="1" x14ac:dyDescent="0.15">
      <c r="A36" s="22"/>
      <c r="B36" s="35"/>
      <c r="C36" s="1149" t="s">
        <v>537</v>
      </c>
      <c r="D36" s="1150"/>
      <c r="E36" s="1151"/>
      <c r="F36" s="36">
        <v>2.76</v>
      </c>
      <c r="G36" s="37">
        <v>3.04</v>
      </c>
      <c r="H36" s="37">
        <v>3.85</v>
      </c>
      <c r="I36" s="37">
        <v>2.59</v>
      </c>
      <c r="J36" s="38">
        <v>3</v>
      </c>
      <c r="K36" s="22"/>
      <c r="L36" s="22"/>
      <c r="M36" s="22"/>
      <c r="N36" s="22"/>
      <c r="O36" s="22"/>
      <c r="P36" s="22"/>
    </row>
    <row r="37" spans="1:16" ht="39" customHeight="1" x14ac:dyDescent="0.15">
      <c r="A37" s="22"/>
      <c r="B37" s="35"/>
      <c r="C37" s="1149" t="s">
        <v>538</v>
      </c>
      <c r="D37" s="1150"/>
      <c r="E37" s="1151"/>
      <c r="F37" s="36">
        <v>1.1399999999999999</v>
      </c>
      <c r="G37" s="37">
        <v>0.8</v>
      </c>
      <c r="H37" s="37">
        <v>1.22</v>
      </c>
      <c r="I37" s="37">
        <v>1.73</v>
      </c>
      <c r="J37" s="38">
        <v>1.28</v>
      </c>
      <c r="K37" s="22"/>
      <c r="L37" s="22"/>
      <c r="M37" s="22"/>
      <c r="N37" s="22"/>
      <c r="O37" s="22"/>
      <c r="P37" s="22"/>
    </row>
    <row r="38" spans="1:16" ht="39" customHeight="1" x14ac:dyDescent="0.15">
      <c r="A38" s="22"/>
      <c r="B38" s="35"/>
      <c r="C38" s="1149" t="s">
        <v>539</v>
      </c>
      <c r="D38" s="1150"/>
      <c r="E38" s="1151"/>
      <c r="F38" s="36">
        <v>2.41</v>
      </c>
      <c r="G38" s="37">
        <v>1.85</v>
      </c>
      <c r="H38" s="37">
        <v>1.97</v>
      </c>
      <c r="I38" s="37">
        <v>1.86</v>
      </c>
      <c r="J38" s="38">
        <v>1.1399999999999999</v>
      </c>
      <c r="K38" s="22"/>
      <c r="L38" s="22"/>
      <c r="M38" s="22"/>
      <c r="N38" s="22"/>
      <c r="O38" s="22"/>
      <c r="P38" s="22"/>
    </row>
    <row r="39" spans="1:16" ht="39" customHeight="1" x14ac:dyDescent="0.15">
      <c r="A39" s="22"/>
      <c r="B39" s="35"/>
      <c r="C39" s="1149" t="s">
        <v>540</v>
      </c>
      <c r="D39" s="1150"/>
      <c r="E39" s="1151"/>
      <c r="F39" s="36" t="s">
        <v>489</v>
      </c>
      <c r="G39" s="37">
        <v>0.21</v>
      </c>
      <c r="H39" s="37">
        <v>0.45</v>
      </c>
      <c r="I39" s="37">
        <v>0.26</v>
      </c>
      <c r="J39" s="38">
        <v>0.19</v>
      </c>
      <c r="K39" s="22"/>
      <c r="L39" s="22"/>
      <c r="M39" s="22"/>
      <c r="N39" s="22"/>
      <c r="O39" s="22"/>
      <c r="P39" s="22"/>
    </row>
    <row r="40" spans="1:16" ht="39" customHeight="1" x14ac:dyDescent="0.15">
      <c r="A40" s="22"/>
      <c r="B40" s="35"/>
      <c r="C40" s="1149" t="s">
        <v>541</v>
      </c>
      <c r="D40" s="1150"/>
      <c r="E40" s="1151"/>
      <c r="F40" s="36">
        <v>0.02</v>
      </c>
      <c r="G40" s="37">
        <v>0.03</v>
      </c>
      <c r="H40" s="37">
        <v>0.02</v>
      </c>
      <c r="I40" s="37">
        <v>0.03</v>
      </c>
      <c r="J40" s="38">
        <v>0.03</v>
      </c>
      <c r="K40" s="22"/>
      <c r="L40" s="22"/>
      <c r="M40" s="22"/>
      <c r="N40" s="22"/>
      <c r="O40" s="22"/>
      <c r="P40" s="22"/>
    </row>
    <row r="41" spans="1:16" ht="39" customHeight="1" x14ac:dyDescent="0.15">
      <c r="A41" s="22"/>
      <c r="B41" s="35"/>
      <c r="C41" s="1149" t="s">
        <v>542</v>
      </c>
      <c r="D41" s="1150"/>
      <c r="E41" s="1151"/>
      <c r="F41" s="36">
        <v>0</v>
      </c>
      <c r="G41" s="37">
        <v>0</v>
      </c>
      <c r="H41" s="37">
        <v>0</v>
      </c>
      <c r="I41" s="37">
        <v>0</v>
      </c>
      <c r="J41" s="38">
        <v>0</v>
      </c>
      <c r="K41" s="22"/>
      <c r="L41" s="22"/>
      <c r="M41" s="22"/>
      <c r="N41" s="22"/>
      <c r="O41" s="22"/>
      <c r="P41" s="22"/>
    </row>
    <row r="42" spans="1:16" ht="39" customHeight="1" x14ac:dyDescent="0.15">
      <c r="A42" s="22"/>
      <c r="B42" s="39"/>
      <c r="C42" s="1149" t="s">
        <v>543</v>
      </c>
      <c r="D42" s="1150"/>
      <c r="E42" s="1151"/>
      <c r="F42" s="36" t="s">
        <v>489</v>
      </c>
      <c r="G42" s="37" t="s">
        <v>489</v>
      </c>
      <c r="H42" s="37" t="s">
        <v>489</v>
      </c>
      <c r="I42" s="37" t="s">
        <v>489</v>
      </c>
      <c r="J42" s="38" t="s">
        <v>489</v>
      </c>
      <c r="K42" s="22"/>
      <c r="L42" s="22"/>
      <c r="M42" s="22"/>
      <c r="N42" s="22"/>
      <c r="O42" s="22"/>
      <c r="P42" s="22"/>
    </row>
    <row r="43" spans="1:16" ht="39" customHeight="1" thickBot="1" x14ac:dyDescent="0.2">
      <c r="A43" s="22"/>
      <c r="B43" s="40"/>
      <c r="C43" s="1152" t="s">
        <v>544</v>
      </c>
      <c r="D43" s="1153"/>
      <c r="E43" s="1154"/>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j7cNPQYYB3CjPbi3LgcLe5F8eFYwYTzaTJ7NSNTX8MyPrAwGSz42yzssMIlm+xvGkAdkF2Vr3GhyqUMPCtV4A==" saltValue="fK2kG1DYC4BlTcn0lEp8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90" zoomScaleNormal="90" zoomScaleSheetLayoutView="55" workbookViewId="0">
      <selection activeCell="CT12" sqref="CT12:DA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7" t="s">
        <v>9</v>
      </c>
      <c r="C45" s="1158"/>
      <c r="D45" s="58"/>
      <c r="E45" s="1163" t="s">
        <v>10</v>
      </c>
      <c r="F45" s="1163"/>
      <c r="G45" s="1163"/>
      <c r="H45" s="1163"/>
      <c r="I45" s="1163"/>
      <c r="J45" s="1164"/>
      <c r="K45" s="59">
        <v>3146</v>
      </c>
      <c r="L45" s="60">
        <v>3130</v>
      </c>
      <c r="M45" s="60">
        <v>3556</v>
      </c>
      <c r="N45" s="60">
        <v>3906</v>
      </c>
      <c r="O45" s="61">
        <v>3743</v>
      </c>
      <c r="P45" s="48"/>
      <c r="Q45" s="48"/>
      <c r="R45" s="48"/>
      <c r="S45" s="48"/>
      <c r="T45" s="48"/>
      <c r="U45" s="48"/>
    </row>
    <row r="46" spans="1:21" ht="30.75" customHeight="1" x14ac:dyDescent="0.15">
      <c r="A46" s="48"/>
      <c r="B46" s="1159"/>
      <c r="C46" s="1160"/>
      <c r="D46" s="62"/>
      <c r="E46" s="1165" t="s">
        <v>11</v>
      </c>
      <c r="F46" s="1165"/>
      <c r="G46" s="1165"/>
      <c r="H46" s="1165"/>
      <c r="I46" s="1165"/>
      <c r="J46" s="1166"/>
      <c r="K46" s="63" t="s">
        <v>489</v>
      </c>
      <c r="L46" s="64" t="s">
        <v>489</v>
      </c>
      <c r="M46" s="64" t="s">
        <v>489</v>
      </c>
      <c r="N46" s="64" t="s">
        <v>489</v>
      </c>
      <c r="O46" s="65" t="s">
        <v>489</v>
      </c>
      <c r="P46" s="48"/>
      <c r="Q46" s="48"/>
      <c r="R46" s="48"/>
      <c r="S46" s="48"/>
      <c r="T46" s="48"/>
      <c r="U46" s="48"/>
    </row>
    <row r="47" spans="1:21" ht="30.75" customHeight="1" x14ac:dyDescent="0.15">
      <c r="A47" s="48"/>
      <c r="B47" s="1159"/>
      <c r="C47" s="1160"/>
      <c r="D47" s="62"/>
      <c r="E47" s="1165" t="s">
        <v>12</v>
      </c>
      <c r="F47" s="1165"/>
      <c r="G47" s="1165"/>
      <c r="H47" s="1165"/>
      <c r="I47" s="1165"/>
      <c r="J47" s="1166"/>
      <c r="K47" s="63" t="s">
        <v>489</v>
      </c>
      <c r="L47" s="64" t="s">
        <v>489</v>
      </c>
      <c r="M47" s="64" t="s">
        <v>489</v>
      </c>
      <c r="N47" s="64" t="s">
        <v>489</v>
      </c>
      <c r="O47" s="65" t="s">
        <v>489</v>
      </c>
      <c r="P47" s="48"/>
      <c r="Q47" s="48"/>
      <c r="R47" s="48"/>
      <c r="S47" s="48"/>
      <c r="T47" s="48"/>
      <c r="U47" s="48"/>
    </row>
    <row r="48" spans="1:21" ht="30.75" customHeight="1" x14ac:dyDescent="0.15">
      <c r="A48" s="48"/>
      <c r="B48" s="1159"/>
      <c r="C48" s="1160"/>
      <c r="D48" s="62"/>
      <c r="E48" s="1165" t="s">
        <v>13</v>
      </c>
      <c r="F48" s="1165"/>
      <c r="G48" s="1165"/>
      <c r="H48" s="1165"/>
      <c r="I48" s="1165"/>
      <c r="J48" s="1166"/>
      <c r="K48" s="63">
        <v>216</v>
      </c>
      <c r="L48" s="64">
        <v>209</v>
      </c>
      <c r="M48" s="64">
        <v>191</v>
      </c>
      <c r="N48" s="64">
        <v>168</v>
      </c>
      <c r="O48" s="65">
        <v>174</v>
      </c>
      <c r="P48" s="48"/>
      <c r="Q48" s="48"/>
      <c r="R48" s="48"/>
      <c r="S48" s="48"/>
      <c r="T48" s="48"/>
      <c r="U48" s="48"/>
    </row>
    <row r="49" spans="1:21" ht="30.75" customHeight="1" x14ac:dyDescent="0.15">
      <c r="A49" s="48"/>
      <c r="B49" s="1159"/>
      <c r="C49" s="1160"/>
      <c r="D49" s="62"/>
      <c r="E49" s="1165" t="s">
        <v>14</v>
      </c>
      <c r="F49" s="1165"/>
      <c r="G49" s="1165"/>
      <c r="H49" s="1165"/>
      <c r="I49" s="1165"/>
      <c r="J49" s="1166"/>
      <c r="K49" s="63">
        <v>371</v>
      </c>
      <c r="L49" s="64">
        <v>371</v>
      </c>
      <c r="M49" s="64">
        <v>373</v>
      </c>
      <c r="N49" s="64">
        <v>409</v>
      </c>
      <c r="O49" s="65">
        <v>430</v>
      </c>
      <c r="P49" s="48"/>
      <c r="Q49" s="48"/>
      <c r="R49" s="48"/>
      <c r="S49" s="48"/>
      <c r="T49" s="48"/>
      <c r="U49" s="48"/>
    </row>
    <row r="50" spans="1:21" ht="30.75" customHeight="1" x14ac:dyDescent="0.15">
      <c r="A50" s="48"/>
      <c r="B50" s="1159"/>
      <c r="C50" s="1160"/>
      <c r="D50" s="62"/>
      <c r="E50" s="1165" t="s">
        <v>15</v>
      </c>
      <c r="F50" s="1165"/>
      <c r="G50" s="1165"/>
      <c r="H50" s="1165"/>
      <c r="I50" s="1165"/>
      <c r="J50" s="1166"/>
      <c r="K50" s="63" t="s">
        <v>489</v>
      </c>
      <c r="L50" s="64" t="s">
        <v>489</v>
      </c>
      <c r="M50" s="64" t="s">
        <v>489</v>
      </c>
      <c r="N50" s="64" t="s">
        <v>489</v>
      </c>
      <c r="O50" s="65" t="s">
        <v>489</v>
      </c>
      <c r="P50" s="48"/>
      <c r="Q50" s="48"/>
      <c r="R50" s="48"/>
      <c r="S50" s="48"/>
      <c r="T50" s="48"/>
      <c r="U50" s="48"/>
    </row>
    <row r="51" spans="1:21" ht="30.75" customHeight="1" x14ac:dyDescent="0.15">
      <c r="A51" s="48"/>
      <c r="B51" s="1161"/>
      <c r="C51" s="1162"/>
      <c r="D51" s="66"/>
      <c r="E51" s="1165" t="s">
        <v>16</v>
      </c>
      <c r="F51" s="1165"/>
      <c r="G51" s="1165"/>
      <c r="H51" s="1165"/>
      <c r="I51" s="1165"/>
      <c r="J51" s="1166"/>
      <c r="K51" s="63" t="s">
        <v>489</v>
      </c>
      <c r="L51" s="64" t="s">
        <v>489</v>
      </c>
      <c r="M51" s="64" t="s">
        <v>489</v>
      </c>
      <c r="N51" s="64" t="s">
        <v>489</v>
      </c>
      <c r="O51" s="65">
        <v>1</v>
      </c>
      <c r="P51" s="48"/>
      <c r="Q51" s="48"/>
      <c r="R51" s="48"/>
      <c r="S51" s="48"/>
      <c r="T51" s="48"/>
      <c r="U51" s="48"/>
    </row>
    <row r="52" spans="1:21" ht="30.75" customHeight="1" x14ac:dyDescent="0.15">
      <c r="A52" s="48"/>
      <c r="B52" s="1167" t="s">
        <v>17</v>
      </c>
      <c r="C52" s="1168"/>
      <c r="D52" s="66"/>
      <c r="E52" s="1165" t="s">
        <v>18</v>
      </c>
      <c r="F52" s="1165"/>
      <c r="G52" s="1165"/>
      <c r="H52" s="1165"/>
      <c r="I52" s="1165"/>
      <c r="J52" s="1166"/>
      <c r="K52" s="63">
        <v>3094</v>
      </c>
      <c r="L52" s="64">
        <v>3170</v>
      </c>
      <c r="M52" s="64">
        <v>3210</v>
      </c>
      <c r="N52" s="64">
        <v>3386</v>
      </c>
      <c r="O52" s="65">
        <v>3305</v>
      </c>
      <c r="P52" s="48"/>
      <c r="Q52" s="48"/>
      <c r="R52" s="48"/>
      <c r="S52" s="48"/>
      <c r="T52" s="48"/>
      <c r="U52" s="48"/>
    </row>
    <row r="53" spans="1:21" ht="30.75" customHeight="1" thickBot="1" x14ac:dyDescent="0.2">
      <c r="A53" s="48"/>
      <c r="B53" s="1169" t="s">
        <v>19</v>
      </c>
      <c r="C53" s="1170"/>
      <c r="D53" s="67"/>
      <c r="E53" s="1171" t="s">
        <v>20</v>
      </c>
      <c r="F53" s="1171"/>
      <c r="G53" s="1171"/>
      <c r="H53" s="1171"/>
      <c r="I53" s="1171"/>
      <c r="J53" s="1172"/>
      <c r="K53" s="68">
        <v>639</v>
      </c>
      <c r="L53" s="69">
        <v>540</v>
      </c>
      <c r="M53" s="69">
        <v>910</v>
      </c>
      <c r="N53" s="69">
        <v>1097</v>
      </c>
      <c r="O53" s="70">
        <v>1043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73" t="s">
        <v>24</v>
      </c>
      <c r="C58" s="1174"/>
      <c r="D58" s="1179" t="s">
        <v>25</v>
      </c>
      <c r="E58" s="1180"/>
      <c r="F58" s="1180"/>
      <c r="G58" s="1180"/>
      <c r="H58" s="1180"/>
      <c r="I58" s="1180"/>
      <c r="J58" s="1181"/>
      <c r="K58" s="83"/>
      <c r="L58" s="84"/>
      <c r="M58" s="84"/>
      <c r="N58" s="84"/>
      <c r="O58" s="85"/>
    </row>
    <row r="59" spans="1:21" ht="31.5" customHeight="1" x14ac:dyDescent="0.15">
      <c r="B59" s="1175"/>
      <c r="C59" s="1176"/>
      <c r="D59" s="1182" t="s">
        <v>26</v>
      </c>
      <c r="E59" s="1183"/>
      <c r="F59" s="1183"/>
      <c r="G59" s="1183"/>
      <c r="H59" s="1183"/>
      <c r="I59" s="1183"/>
      <c r="J59" s="1184"/>
      <c r="K59" s="86"/>
      <c r="L59" s="87"/>
      <c r="M59" s="87"/>
      <c r="N59" s="87"/>
      <c r="O59" s="88"/>
    </row>
    <row r="60" spans="1:21" ht="31.5" customHeight="1" thickBot="1" x14ac:dyDescent="0.2">
      <c r="B60" s="1177"/>
      <c r="C60" s="1178"/>
      <c r="D60" s="1185" t="s">
        <v>27</v>
      </c>
      <c r="E60" s="1186"/>
      <c r="F60" s="1186"/>
      <c r="G60" s="1186"/>
      <c r="H60" s="1186"/>
      <c r="I60" s="1186"/>
      <c r="J60" s="118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p7+2lEfS5l08w/uhgA5o8KVCsXVHi34PIOi1pTnqyNHfNNdKiVfgSKXCSDoOMRkncgcWp+Xoj7pH00QOW4svA==" saltValue="zKuBQVvY9eSKhREGiwyu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80" zoomScaleNormal="80" zoomScaleSheetLayoutView="100" workbookViewId="0">
      <selection activeCell="CT12" sqref="CT12:DA1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8" t="s">
        <v>30</v>
      </c>
      <c r="C41" s="1189"/>
      <c r="D41" s="105"/>
      <c r="E41" s="1194" t="s">
        <v>31</v>
      </c>
      <c r="F41" s="1194"/>
      <c r="G41" s="1194"/>
      <c r="H41" s="1195"/>
      <c r="I41" s="355">
        <v>34858</v>
      </c>
      <c r="J41" s="356">
        <v>37869</v>
      </c>
      <c r="K41" s="356">
        <v>38319</v>
      </c>
      <c r="L41" s="356">
        <v>37318</v>
      </c>
      <c r="M41" s="357">
        <v>38454</v>
      </c>
    </row>
    <row r="42" spans="2:13" ht="27.75" customHeight="1" x14ac:dyDescent="0.15">
      <c r="B42" s="1190"/>
      <c r="C42" s="1191"/>
      <c r="D42" s="106"/>
      <c r="E42" s="1196" t="s">
        <v>32</v>
      </c>
      <c r="F42" s="1196"/>
      <c r="G42" s="1196"/>
      <c r="H42" s="1197"/>
      <c r="I42" s="358" t="s">
        <v>489</v>
      </c>
      <c r="J42" s="359" t="s">
        <v>489</v>
      </c>
      <c r="K42" s="359" t="s">
        <v>489</v>
      </c>
      <c r="L42" s="359" t="s">
        <v>489</v>
      </c>
      <c r="M42" s="360" t="s">
        <v>489</v>
      </c>
    </row>
    <row r="43" spans="2:13" ht="27.75" customHeight="1" x14ac:dyDescent="0.15">
      <c r="B43" s="1190"/>
      <c r="C43" s="1191"/>
      <c r="D43" s="106"/>
      <c r="E43" s="1196" t="s">
        <v>33</v>
      </c>
      <c r="F43" s="1196"/>
      <c r="G43" s="1196"/>
      <c r="H43" s="1197"/>
      <c r="I43" s="358">
        <v>2397</v>
      </c>
      <c r="J43" s="359">
        <v>2255</v>
      </c>
      <c r="K43" s="359">
        <v>2161</v>
      </c>
      <c r="L43" s="359">
        <v>2078</v>
      </c>
      <c r="M43" s="360">
        <v>2019</v>
      </c>
    </row>
    <row r="44" spans="2:13" ht="27.75" customHeight="1" x14ac:dyDescent="0.15">
      <c r="B44" s="1190"/>
      <c r="C44" s="1191"/>
      <c r="D44" s="106"/>
      <c r="E44" s="1196" t="s">
        <v>34</v>
      </c>
      <c r="F44" s="1196"/>
      <c r="G44" s="1196"/>
      <c r="H44" s="1197"/>
      <c r="I44" s="358">
        <v>3404</v>
      </c>
      <c r="J44" s="359">
        <v>3325</v>
      </c>
      <c r="K44" s="359">
        <v>3185</v>
      </c>
      <c r="L44" s="359">
        <v>2794</v>
      </c>
      <c r="M44" s="360">
        <v>2375</v>
      </c>
    </row>
    <row r="45" spans="2:13" ht="27.75" customHeight="1" x14ac:dyDescent="0.15">
      <c r="B45" s="1190"/>
      <c r="C45" s="1191"/>
      <c r="D45" s="106"/>
      <c r="E45" s="1196" t="s">
        <v>35</v>
      </c>
      <c r="F45" s="1196"/>
      <c r="G45" s="1196"/>
      <c r="H45" s="1197"/>
      <c r="I45" s="358">
        <v>5256</v>
      </c>
      <c r="J45" s="359">
        <v>5095</v>
      </c>
      <c r="K45" s="359">
        <v>5027</v>
      </c>
      <c r="L45" s="359">
        <v>5144</v>
      </c>
      <c r="M45" s="360">
        <v>5505</v>
      </c>
    </row>
    <row r="46" spans="2:13" ht="27.75" customHeight="1" x14ac:dyDescent="0.15">
      <c r="B46" s="1190"/>
      <c r="C46" s="1191"/>
      <c r="D46" s="107"/>
      <c r="E46" s="1196" t="s">
        <v>36</v>
      </c>
      <c r="F46" s="1196"/>
      <c r="G46" s="1196"/>
      <c r="H46" s="1197"/>
      <c r="I46" s="358" t="s">
        <v>489</v>
      </c>
      <c r="J46" s="359" t="s">
        <v>489</v>
      </c>
      <c r="K46" s="359" t="s">
        <v>489</v>
      </c>
      <c r="L46" s="359" t="s">
        <v>489</v>
      </c>
      <c r="M46" s="360" t="s">
        <v>489</v>
      </c>
    </row>
    <row r="47" spans="2:13" ht="27.75" customHeight="1" x14ac:dyDescent="0.15">
      <c r="B47" s="1190"/>
      <c r="C47" s="1191"/>
      <c r="D47" s="108"/>
      <c r="E47" s="1198" t="s">
        <v>37</v>
      </c>
      <c r="F47" s="1199"/>
      <c r="G47" s="1199"/>
      <c r="H47" s="1200"/>
      <c r="I47" s="358" t="s">
        <v>489</v>
      </c>
      <c r="J47" s="359" t="s">
        <v>489</v>
      </c>
      <c r="K47" s="359" t="s">
        <v>489</v>
      </c>
      <c r="L47" s="359" t="s">
        <v>489</v>
      </c>
      <c r="M47" s="360" t="s">
        <v>489</v>
      </c>
    </row>
    <row r="48" spans="2:13" ht="27.75" customHeight="1" x14ac:dyDescent="0.15">
      <c r="B48" s="1190"/>
      <c r="C48" s="1191"/>
      <c r="D48" s="106"/>
      <c r="E48" s="1196" t="s">
        <v>38</v>
      </c>
      <c r="F48" s="1196"/>
      <c r="G48" s="1196"/>
      <c r="H48" s="1197"/>
      <c r="I48" s="358" t="s">
        <v>489</v>
      </c>
      <c r="J48" s="359" t="s">
        <v>489</v>
      </c>
      <c r="K48" s="359" t="s">
        <v>489</v>
      </c>
      <c r="L48" s="359" t="s">
        <v>489</v>
      </c>
      <c r="M48" s="360" t="s">
        <v>489</v>
      </c>
    </row>
    <row r="49" spans="2:13" ht="27.75" customHeight="1" x14ac:dyDescent="0.15">
      <c r="B49" s="1192"/>
      <c r="C49" s="1193"/>
      <c r="D49" s="106"/>
      <c r="E49" s="1196" t="s">
        <v>39</v>
      </c>
      <c r="F49" s="1196"/>
      <c r="G49" s="1196"/>
      <c r="H49" s="1197"/>
      <c r="I49" s="358" t="s">
        <v>489</v>
      </c>
      <c r="J49" s="359" t="s">
        <v>489</v>
      </c>
      <c r="K49" s="359" t="s">
        <v>489</v>
      </c>
      <c r="L49" s="359" t="s">
        <v>489</v>
      </c>
      <c r="M49" s="360" t="s">
        <v>489</v>
      </c>
    </row>
    <row r="50" spans="2:13" ht="27.75" customHeight="1" x14ac:dyDescent="0.15">
      <c r="B50" s="1201" t="s">
        <v>40</v>
      </c>
      <c r="C50" s="1202"/>
      <c r="D50" s="109"/>
      <c r="E50" s="1196" t="s">
        <v>41</v>
      </c>
      <c r="F50" s="1196"/>
      <c r="G50" s="1196"/>
      <c r="H50" s="1197"/>
      <c r="I50" s="358">
        <v>14991</v>
      </c>
      <c r="J50" s="359">
        <v>17005</v>
      </c>
      <c r="K50" s="359">
        <v>20784</v>
      </c>
      <c r="L50" s="359">
        <v>22334</v>
      </c>
      <c r="M50" s="360">
        <v>15324</v>
      </c>
    </row>
    <row r="51" spans="2:13" ht="27.75" customHeight="1" x14ac:dyDescent="0.15">
      <c r="B51" s="1190"/>
      <c r="C51" s="1191"/>
      <c r="D51" s="106"/>
      <c r="E51" s="1196" t="s">
        <v>42</v>
      </c>
      <c r="F51" s="1196"/>
      <c r="G51" s="1196"/>
      <c r="H51" s="1197"/>
      <c r="I51" s="358">
        <v>5233</v>
      </c>
      <c r="J51" s="359">
        <v>6134</v>
      </c>
      <c r="K51" s="359">
        <v>7058</v>
      </c>
      <c r="L51" s="359">
        <v>7206</v>
      </c>
      <c r="M51" s="360">
        <v>8582</v>
      </c>
    </row>
    <row r="52" spans="2:13" ht="27.75" customHeight="1" x14ac:dyDescent="0.15">
      <c r="B52" s="1192"/>
      <c r="C52" s="1193"/>
      <c r="D52" s="106"/>
      <c r="E52" s="1196" t="s">
        <v>43</v>
      </c>
      <c r="F52" s="1196"/>
      <c r="G52" s="1196"/>
      <c r="H52" s="1197"/>
      <c r="I52" s="358">
        <v>31480</v>
      </c>
      <c r="J52" s="359">
        <v>31668</v>
      </c>
      <c r="K52" s="359">
        <v>31011</v>
      </c>
      <c r="L52" s="359">
        <v>29688</v>
      </c>
      <c r="M52" s="360">
        <v>28839</v>
      </c>
    </row>
    <row r="53" spans="2:13" ht="27.75" customHeight="1" thickBot="1" x14ac:dyDescent="0.2">
      <c r="B53" s="1203" t="s">
        <v>19</v>
      </c>
      <c r="C53" s="1204"/>
      <c r="D53" s="110"/>
      <c r="E53" s="1205" t="s">
        <v>44</v>
      </c>
      <c r="F53" s="1205"/>
      <c r="G53" s="1205"/>
      <c r="H53" s="1206"/>
      <c r="I53" s="361">
        <v>-5789</v>
      </c>
      <c r="J53" s="362">
        <v>-6263</v>
      </c>
      <c r="K53" s="362">
        <v>-10160</v>
      </c>
      <c r="L53" s="362">
        <v>-11893</v>
      </c>
      <c r="M53" s="363">
        <v>-4393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QCG3ZAS3p3Tz8qX4xbtpzwkJUUFwwbOL5ha6OKmeOJaIqft2oh8keOJncAK4xO7p9kpW38VnLpLK3PtU12dog==" saltValue="ZV59vn7RL1NKy+xrIfv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T12" sqref="CT12:DA1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5" t="s">
        <v>46</v>
      </c>
      <c r="D55" s="1215"/>
      <c r="E55" s="1216"/>
      <c r="F55" s="122">
        <v>7339</v>
      </c>
      <c r="G55" s="122">
        <v>7866</v>
      </c>
      <c r="H55" s="123">
        <v>7047</v>
      </c>
    </row>
    <row r="56" spans="2:8" ht="52.5" customHeight="1" x14ac:dyDescent="0.15">
      <c r="B56" s="124"/>
      <c r="C56" s="1217" t="s">
        <v>47</v>
      </c>
      <c r="D56" s="1217"/>
      <c r="E56" s="1218"/>
      <c r="F56" s="125">
        <v>1278</v>
      </c>
      <c r="G56" s="125">
        <v>419</v>
      </c>
      <c r="H56" s="126">
        <v>545</v>
      </c>
    </row>
    <row r="57" spans="2:8" ht="53.25" customHeight="1" x14ac:dyDescent="0.15">
      <c r="B57" s="124"/>
      <c r="C57" s="1219" t="s">
        <v>48</v>
      </c>
      <c r="D57" s="1219"/>
      <c r="E57" s="1220"/>
      <c r="F57" s="127">
        <v>4795</v>
      </c>
      <c r="G57" s="127">
        <v>5221</v>
      </c>
      <c r="H57" s="128">
        <v>4960</v>
      </c>
    </row>
    <row r="58" spans="2:8" ht="45.75" customHeight="1" x14ac:dyDescent="0.15">
      <c r="B58" s="129"/>
      <c r="C58" s="1207" t="s">
        <v>571</v>
      </c>
      <c r="D58" s="1208"/>
      <c r="E58" s="1209"/>
      <c r="F58" s="130">
        <v>1905</v>
      </c>
      <c r="G58" s="130">
        <v>2207</v>
      </c>
      <c r="H58" s="131">
        <v>2359</v>
      </c>
    </row>
    <row r="59" spans="2:8" ht="45.75" customHeight="1" x14ac:dyDescent="0.15">
      <c r="B59" s="129"/>
      <c r="C59" s="1207" t="s">
        <v>567</v>
      </c>
      <c r="D59" s="1208"/>
      <c r="E59" s="1209"/>
      <c r="F59" s="130">
        <v>1754</v>
      </c>
      <c r="G59" s="130">
        <v>1552</v>
      </c>
      <c r="H59" s="131">
        <v>989</v>
      </c>
    </row>
    <row r="60" spans="2:8" ht="45.75" customHeight="1" x14ac:dyDescent="0.15">
      <c r="B60" s="129"/>
      <c r="C60" s="1207" t="s">
        <v>568</v>
      </c>
      <c r="D60" s="1208"/>
      <c r="E60" s="1209"/>
      <c r="F60" s="130">
        <v>748</v>
      </c>
      <c r="G60" s="130">
        <v>829</v>
      </c>
      <c r="H60" s="131">
        <v>963</v>
      </c>
    </row>
    <row r="61" spans="2:8" ht="45.75" customHeight="1" x14ac:dyDescent="0.15">
      <c r="B61" s="129"/>
      <c r="C61" s="1207" t="s">
        <v>569</v>
      </c>
      <c r="D61" s="1208"/>
      <c r="E61" s="1209"/>
      <c r="F61" s="130">
        <v>12</v>
      </c>
      <c r="G61" s="130">
        <v>263</v>
      </c>
      <c r="H61" s="131">
        <v>258</v>
      </c>
    </row>
    <row r="62" spans="2:8" ht="45.75" customHeight="1" thickBot="1" x14ac:dyDescent="0.2">
      <c r="B62" s="132"/>
      <c r="C62" s="1210" t="s">
        <v>570</v>
      </c>
      <c r="D62" s="1211"/>
      <c r="E62" s="1212"/>
      <c r="F62" s="133">
        <v>8</v>
      </c>
      <c r="G62" s="133">
        <v>55</v>
      </c>
      <c r="H62" s="134">
        <v>165</v>
      </c>
    </row>
    <row r="63" spans="2:8" ht="52.5" customHeight="1" thickBot="1" x14ac:dyDescent="0.2">
      <c r="B63" s="135"/>
      <c r="C63" s="1213" t="s">
        <v>49</v>
      </c>
      <c r="D63" s="1213"/>
      <c r="E63" s="1214"/>
      <c r="F63" s="136">
        <v>13412</v>
      </c>
      <c r="G63" s="136">
        <v>13506</v>
      </c>
      <c r="H63" s="137">
        <v>12553</v>
      </c>
    </row>
    <row r="64" spans="2:8" x14ac:dyDescent="0.15"/>
  </sheetData>
  <sheetProtection algorithmName="SHA-512" hashValue="44ACqHAT4wdgWT8AsA1cPFPNwySym/9wwBKq8/MBtNJgCGoYgMEW4Y1pT46gfdlTs/F+O2GqBm0fFr3EMr0mjQ==" saltValue="jufFhz4t5Sd9gQpBkd3E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21271-DF1E-416F-BFD2-AF3E2FBCB966}">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15"/>
  <cols>
    <col min="1" max="1" width="6.375" style="1223" customWidth="1"/>
    <col min="2" max="107" width="2.5" style="1223" customWidth="1"/>
    <col min="108" max="108" width="6.125" style="1230" customWidth="1"/>
    <col min="109" max="109" width="5.875" style="1229" customWidth="1"/>
    <col min="110" max="16384" width="8.625" style="1223" hidden="1"/>
  </cols>
  <sheetData>
    <row r="1" spans="1:109" ht="42.75" customHeight="1" x14ac:dyDescent="0.15">
      <c r="A1" s="1221"/>
      <c r="B1" s="1222"/>
      <c r="DD1" s="1223"/>
      <c r="DE1" s="1223"/>
    </row>
    <row r="2" spans="1:109" ht="25.5" customHeight="1" x14ac:dyDescent="0.15">
      <c r="A2" s="1224"/>
      <c r="C2" s="1224"/>
      <c r="O2" s="1224"/>
      <c r="P2" s="1224"/>
      <c r="Q2" s="1224"/>
      <c r="R2" s="1224"/>
      <c r="S2" s="1224"/>
      <c r="T2" s="1224"/>
      <c r="U2" s="1224"/>
      <c r="V2" s="1224"/>
      <c r="W2" s="1224"/>
      <c r="X2" s="1224"/>
      <c r="Y2" s="1224"/>
      <c r="Z2" s="1224"/>
      <c r="AA2" s="1224"/>
      <c r="AB2" s="1224"/>
      <c r="AC2" s="1224"/>
      <c r="AD2" s="1224"/>
      <c r="AE2" s="1224"/>
      <c r="AF2" s="1224"/>
      <c r="AG2" s="1224"/>
      <c r="AH2" s="1224"/>
      <c r="AI2" s="1224"/>
      <c r="AU2" s="1224"/>
      <c r="BG2" s="1224"/>
      <c r="BS2" s="1224"/>
      <c r="CE2" s="1224"/>
      <c r="CQ2" s="1224"/>
      <c r="DD2" s="1223"/>
      <c r="DE2" s="1223"/>
    </row>
    <row r="3" spans="1:109" ht="25.5" customHeight="1" x14ac:dyDescent="0.15">
      <c r="A3" s="1224"/>
      <c r="C3" s="1224"/>
      <c r="O3" s="1224"/>
      <c r="P3" s="1224"/>
      <c r="Q3" s="1224"/>
      <c r="R3" s="1224"/>
      <c r="S3" s="1224"/>
      <c r="T3" s="1224"/>
      <c r="U3" s="1224"/>
      <c r="V3" s="1224"/>
      <c r="W3" s="1224"/>
      <c r="X3" s="1224"/>
      <c r="Y3" s="1224"/>
      <c r="Z3" s="1224"/>
      <c r="AA3" s="1224"/>
      <c r="AB3" s="1224"/>
      <c r="AC3" s="1224"/>
      <c r="AD3" s="1224"/>
      <c r="AE3" s="1224"/>
      <c r="AF3" s="1224"/>
      <c r="AG3" s="1224"/>
      <c r="AH3" s="1224"/>
      <c r="AI3" s="1224"/>
      <c r="AU3" s="1224"/>
      <c r="BG3" s="1224"/>
      <c r="BS3" s="1224"/>
      <c r="CE3" s="1224"/>
      <c r="CQ3" s="1224"/>
      <c r="DD3" s="1223"/>
      <c r="DE3" s="1223"/>
    </row>
    <row r="4" spans="1:109" s="259" customFormat="1" x14ac:dyDescent="0.15">
      <c r="A4" s="1224"/>
      <c r="B4" s="1224"/>
      <c r="C4" s="1224"/>
      <c r="D4" s="1224"/>
      <c r="E4" s="1224"/>
      <c r="F4" s="1224"/>
      <c r="G4" s="1224"/>
      <c r="H4" s="1224"/>
      <c r="I4" s="1224"/>
      <c r="J4" s="1224"/>
      <c r="K4" s="1224"/>
      <c r="L4" s="1224"/>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row>
    <row r="5" spans="1:109" s="259" customFormat="1" x14ac:dyDescent="0.15">
      <c r="A5" s="1224"/>
      <c r="B5" s="1224"/>
      <c r="C5" s="1224"/>
      <c r="D5" s="1224"/>
      <c r="E5" s="1224"/>
      <c r="F5" s="1224"/>
      <c r="G5" s="1224"/>
      <c r="H5" s="1224"/>
      <c r="I5" s="1224"/>
      <c r="J5" s="1224"/>
      <c r="K5" s="1224"/>
      <c r="L5" s="1224"/>
      <c r="M5" s="1224"/>
      <c r="N5" s="1224"/>
      <c r="O5" s="1224"/>
      <c r="P5" s="1224"/>
      <c r="Q5" s="1224"/>
      <c r="R5" s="1224"/>
      <c r="S5" s="1224"/>
      <c r="T5" s="1224"/>
      <c r="U5" s="1224"/>
      <c r="V5" s="1224"/>
      <c r="W5" s="1224"/>
      <c r="X5" s="1224"/>
      <c r="Y5" s="1224"/>
      <c r="Z5" s="1224"/>
      <c r="AA5" s="1224"/>
      <c r="AB5" s="1224"/>
      <c r="AC5" s="1224"/>
      <c r="AD5" s="1224"/>
      <c r="AE5" s="1224"/>
      <c r="AF5" s="1224"/>
      <c r="AG5" s="1224"/>
      <c r="AH5" s="1224"/>
      <c r="AI5" s="1224"/>
      <c r="AJ5" s="1224"/>
      <c r="AK5" s="1224"/>
      <c r="AL5" s="1224"/>
      <c r="AM5" s="1224"/>
      <c r="AN5" s="1224"/>
      <c r="AO5" s="1224"/>
      <c r="AP5" s="1224"/>
      <c r="AQ5" s="1224"/>
      <c r="AR5" s="1224"/>
      <c r="AS5" s="1224"/>
      <c r="AT5" s="1224"/>
      <c r="AU5" s="1224"/>
      <c r="AV5" s="1224"/>
      <c r="AW5" s="1224"/>
      <c r="AX5" s="1224"/>
      <c r="AY5" s="1224"/>
      <c r="AZ5" s="1224"/>
      <c r="BA5" s="1224"/>
      <c r="BB5" s="1224"/>
      <c r="BC5" s="1224"/>
      <c r="BD5" s="1224"/>
      <c r="BE5" s="1224"/>
      <c r="BF5" s="1224"/>
      <c r="BG5" s="1224"/>
      <c r="BH5" s="1224"/>
      <c r="BI5" s="1224"/>
      <c r="BJ5" s="1224"/>
      <c r="BK5" s="1224"/>
      <c r="BL5" s="1224"/>
      <c r="BM5" s="1224"/>
      <c r="BN5" s="1224"/>
      <c r="BO5" s="1224"/>
      <c r="BP5" s="1224"/>
      <c r="BQ5" s="1224"/>
      <c r="BR5" s="1224"/>
      <c r="BS5" s="1224"/>
      <c r="BT5" s="1224"/>
      <c r="BU5" s="1224"/>
      <c r="BV5" s="1224"/>
      <c r="BW5" s="1224"/>
      <c r="BX5" s="1224"/>
      <c r="BY5" s="1224"/>
      <c r="BZ5" s="1224"/>
      <c r="CA5" s="1224"/>
      <c r="CB5" s="1224"/>
      <c r="CC5" s="1224"/>
      <c r="CD5" s="1224"/>
      <c r="CE5" s="1224"/>
      <c r="CF5" s="1224"/>
      <c r="CG5" s="1224"/>
      <c r="CH5" s="1224"/>
      <c r="CI5" s="1224"/>
      <c r="CJ5" s="1224"/>
      <c r="CK5" s="1224"/>
      <c r="CL5" s="1224"/>
      <c r="CM5" s="1224"/>
      <c r="CN5" s="1224"/>
      <c r="CO5" s="1224"/>
      <c r="CP5" s="1224"/>
      <c r="CQ5" s="1224"/>
      <c r="CR5" s="1224"/>
      <c r="CS5" s="1224"/>
      <c r="CT5" s="1224"/>
      <c r="CU5" s="1224"/>
      <c r="CV5" s="1224"/>
      <c r="CW5" s="1224"/>
      <c r="CX5" s="1224"/>
      <c r="CY5" s="1224"/>
      <c r="CZ5" s="1224"/>
      <c r="DA5" s="1224"/>
      <c r="DB5" s="1224"/>
      <c r="DC5" s="1224"/>
      <c r="DD5" s="1224"/>
      <c r="DE5" s="1224"/>
    </row>
    <row r="6" spans="1:109" s="259" customFormat="1" x14ac:dyDescent="0.15">
      <c r="A6" s="1224"/>
      <c r="B6" s="1224"/>
      <c r="C6" s="1224"/>
      <c r="D6" s="1224"/>
      <c r="E6" s="1224"/>
      <c r="F6" s="1224"/>
      <c r="G6" s="1224"/>
      <c r="H6" s="1224"/>
      <c r="I6" s="1224"/>
      <c r="J6" s="1224"/>
      <c r="K6" s="1224"/>
      <c r="L6" s="1224"/>
      <c r="M6" s="1224"/>
      <c r="N6" s="1224"/>
      <c r="O6" s="1224"/>
      <c r="P6" s="1224"/>
      <c r="Q6" s="1224"/>
      <c r="R6" s="1224"/>
      <c r="S6" s="1224"/>
      <c r="T6" s="1224"/>
      <c r="U6" s="1224"/>
      <c r="V6" s="1224"/>
      <c r="W6" s="1224"/>
      <c r="X6" s="1224"/>
      <c r="Y6" s="1224"/>
      <c r="Z6" s="1224"/>
      <c r="AA6" s="1224"/>
      <c r="AB6" s="1224"/>
      <c r="AC6" s="1224"/>
      <c r="AD6" s="1224"/>
      <c r="AE6" s="1224"/>
      <c r="AF6" s="1224"/>
      <c r="AG6" s="1224"/>
      <c r="AH6" s="1224"/>
      <c r="AI6" s="1224"/>
      <c r="AJ6" s="1224"/>
      <c r="AK6" s="1224"/>
      <c r="AL6" s="1224"/>
      <c r="AM6" s="1224"/>
      <c r="AN6" s="1224"/>
      <c r="AO6" s="1224"/>
      <c r="AP6" s="1224"/>
      <c r="AQ6" s="1224"/>
      <c r="AR6" s="1224"/>
      <c r="AS6" s="1224"/>
      <c r="AT6" s="1224"/>
      <c r="AU6" s="1224"/>
      <c r="AV6" s="1224"/>
      <c r="AW6" s="1224"/>
      <c r="AX6" s="1224"/>
      <c r="AY6" s="1224"/>
      <c r="AZ6" s="1224"/>
      <c r="BA6" s="1224"/>
      <c r="BB6" s="1224"/>
      <c r="BC6" s="1224"/>
      <c r="BD6" s="1224"/>
      <c r="BE6" s="1224"/>
      <c r="BF6" s="1224"/>
      <c r="BG6" s="1224"/>
      <c r="BH6" s="1224"/>
      <c r="BI6" s="1224"/>
      <c r="BJ6" s="1224"/>
      <c r="BK6" s="1224"/>
      <c r="BL6" s="1224"/>
      <c r="BM6" s="1224"/>
      <c r="BN6" s="1224"/>
      <c r="BO6" s="1224"/>
      <c r="BP6" s="1224"/>
      <c r="BQ6" s="1224"/>
      <c r="BR6" s="1224"/>
      <c r="BS6" s="1224"/>
      <c r="BT6" s="1224"/>
      <c r="BU6" s="1224"/>
      <c r="BV6" s="1224"/>
      <c r="BW6" s="1224"/>
      <c r="BX6" s="1224"/>
      <c r="BY6" s="1224"/>
      <c r="BZ6" s="1224"/>
      <c r="CA6" s="1224"/>
      <c r="CB6" s="1224"/>
      <c r="CC6" s="1224"/>
      <c r="CD6" s="1224"/>
      <c r="CE6" s="1224"/>
      <c r="CF6" s="1224"/>
      <c r="CG6" s="1224"/>
      <c r="CH6" s="1224"/>
      <c r="CI6" s="1224"/>
      <c r="CJ6" s="1224"/>
      <c r="CK6" s="1224"/>
      <c r="CL6" s="1224"/>
      <c r="CM6" s="1224"/>
      <c r="CN6" s="1224"/>
      <c r="CO6" s="1224"/>
      <c r="CP6" s="1224"/>
      <c r="CQ6" s="1224"/>
      <c r="CR6" s="1224"/>
      <c r="CS6" s="1224"/>
      <c r="CT6" s="1224"/>
      <c r="CU6" s="1224"/>
      <c r="CV6" s="1224"/>
      <c r="CW6" s="1224"/>
      <c r="CX6" s="1224"/>
      <c r="CY6" s="1224"/>
      <c r="CZ6" s="1224"/>
      <c r="DA6" s="1224"/>
      <c r="DB6" s="1224"/>
      <c r="DC6" s="1224"/>
      <c r="DD6" s="1224"/>
      <c r="DE6" s="1224"/>
    </row>
    <row r="7" spans="1:109" s="259" customFormat="1" x14ac:dyDescent="0.15">
      <c r="A7" s="1224"/>
      <c r="B7" s="1224"/>
      <c r="C7" s="1224"/>
      <c r="D7" s="1224"/>
      <c r="E7" s="1224"/>
      <c r="F7" s="1224"/>
      <c r="G7" s="1224"/>
      <c r="H7" s="1224"/>
      <c r="I7" s="1224"/>
      <c r="J7" s="1224"/>
      <c r="K7" s="1224"/>
      <c r="L7" s="1224"/>
      <c r="M7" s="1224"/>
      <c r="N7" s="1224"/>
      <c r="O7" s="1224"/>
      <c r="P7" s="1224"/>
      <c r="Q7" s="1224"/>
      <c r="R7" s="1224"/>
      <c r="S7" s="1224"/>
      <c r="T7" s="1224"/>
      <c r="U7" s="1224"/>
      <c r="V7" s="1224"/>
      <c r="W7" s="1224"/>
      <c r="X7" s="1224"/>
      <c r="Y7" s="1224"/>
      <c r="Z7" s="1224"/>
      <c r="AA7" s="1224"/>
      <c r="AB7" s="1224"/>
      <c r="AC7" s="1224"/>
      <c r="AD7" s="1224"/>
      <c r="AE7" s="1224"/>
      <c r="AF7" s="1224"/>
      <c r="AG7" s="1224"/>
      <c r="AH7" s="1224"/>
      <c r="AI7" s="1224"/>
      <c r="AJ7" s="1224"/>
      <c r="AK7" s="1224"/>
      <c r="AL7" s="1224"/>
      <c r="AM7" s="1224"/>
      <c r="AN7" s="1224"/>
      <c r="AO7" s="1224"/>
      <c r="AP7" s="1224"/>
      <c r="AQ7" s="1224"/>
      <c r="AR7" s="1224"/>
      <c r="AS7" s="1224"/>
      <c r="AT7" s="1224"/>
      <c r="AU7" s="1224"/>
      <c r="AV7" s="1224"/>
      <c r="AW7" s="1224"/>
      <c r="AX7" s="1224"/>
      <c r="AY7" s="1224"/>
      <c r="AZ7" s="1224"/>
      <c r="BA7" s="1224"/>
      <c r="BB7" s="1224"/>
      <c r="BC7" s="1224"/>
      <c r="BD7" s="1224"/>
      <c r="BE7" s="1224"/>
      <c r="BF7" s="1224"/>
      <c r="BG7" s="1224"/>
      <c r="BH7" s="1224"/>
      <c r="BI7" s="1224"/>
      <c r="BJ7" s="1224"/>
      <c r="BK7" s="1224"/>
      <c r="BL7" s="1224"/>
      <c r="BM7" s="1224"/>
      <c r="BN7" s="1224"/>
      <c r="BO7" s="1224"/>
      <c r="BP7" s="1224"/>
      <c r="BQ7" s="1224"/>
      <c r="BR7" s="1224"/>
      <c r="BS7" s="1224"/>
      <c r="BT7" s="1224"/>
      <c r="BU7" s="1224"/>
      <c r="BV7" s="1224"/>
      <c r="BW7" s="1224"/>
      <c r="BX7" s="1224"/>
      <c r="BY7" s="1224"/>
      <c r="BZ7" s="1224"/>
      <c r="CA7" s="1224"/>
      <c r="CB7" s="1224"/>
      <c r="CC7" s="1224"/>
      <c r="CD7" s="1224"/>
      <c r="CE7" s="1224"/>
      <c r="CF7" s="1224"/>
      <c r="CG7" s="1224"/>
      <c r="CH7" s="1224"/>
      <c r="CI7" s="1224"/>
      <c r="CJ7" s="1224"/>
      <c r="CK7" s="1224"/>
      <c r="CL7" s="1224"/>
      <c r="CM7" s="1224"/>
      <c r="CN7" s="1224"/>
      <c r="CO7" s="1224"/>
      <c r="CP7" s="1224"/>
      <c r="CQ7" s="1224"/>
      <c r="CR7" s="1224"/>
      <c r="CS7" s="1224"/>
      <c r="CT7" s="1224"/>
      <c r="CU7" s="1224"/>
      <c r="CV7" s="1224"/>
      <c r="CW7" s="1224"/>
      <c r="CX7" s="1224"/>
      <c r="CY7" s="1224"/>
      <c r="CZ7" s="1224"/>
      <c r="DA7" s="1224"/>
      <c r="DB7" s="1224"/>
      <c r="DC7" s="1224"/>
      <c r="DD7" s="1224"/>
      <c r="DE7" s="1224"/>
    </row>
    <row r="8" spans="1:109" s="259" customFormat="1" x14ac:dyDescent="0.15">
      <c r="A8" s="1224"/>
      <c r="B8" s="1224"/>
      <c r="C8" s="1224"/>
      <c r="D8" s="1224"/>
      <c r="E8" s="1224"/>
      <c r="F8" s="1224"/>
      <c r="G8" s="1224"/>
      <c r="H8" s="1224"/>
      <c r="I8" s="1224"/>
      <c r="J8" s="1224"/>
      <c r="K8" s="1224"/>
      <c r="L8" s="1224"/>
      <c r="M8" s="1224"/>
      <c r="N8" s="1224"/>
      <c r="O8" s="1224"/>
      <c r="P8" s="1224"/>
      <c r="Q8" s="1224"/>
      <c r="R8" s="1224"/>
      <c r="S8" s="1224"/>
      <c r="T8" s="1224"/>
      <c r="U8" s="1224"/>
      <c r="V8" s="1224"/>
      <c r="W8" s="1224"/>
      <c r="X8" s="1224"/>
      <c r="Y8" s="1224"/>
      <c r="Z8" s="1224"/>
      <c r="AA8" s="1224"/>
      <c r="AB8" s="1224"/>
      <c r="AC8" s="1224"/>
      <c r="AD8" s="1224"/>
      <c r="AE8" s="1224"/>
      <c r="AF8" s="1224"/>
      <c r="AG8" s="1224"/>
      <c r="AH8" s="1224"/>
      <c r="AI8" s="1224"/>
      <c r="AJ8" s="1224"/>
      <c r="AK8" s="1224"/>
      <c r="AL8" s="1224"/>
      <c r="AM8" s="1224"/>
      <c r="AN8" s="1224"/>
      <c r="AO8" s="1224"/>
      <c r="AP8" s="1224"/>
      <c r="AQ8" s="1224"/>
      <c r="AR8" s="1224"/>
      <c r="AS8" s="1224"/>
      <c r="AT8" s="1224"/>
      <c r="AU8" s="1224"/>
      <c r="AV8" s="1224"/>
      <c r="AW8" s="1224"/>
      <c r="AX8" s="1224"/>
      <c r="AY8" s="1224"/>
      <c r="AZ8" s="1224"/>
      <c r="BA8" s="1224"/>
      <c r="BB8" s="1224"/>
      <c r="BC8" s="1224"/>
      <c r="BD8" s="1224"/>
      <c r="BE8" s="1224"/>
      <c r="BF8" s="1224"/>
      <c r="BG8" s="1224"/>
      <c r="BH8" s="1224"/>
      <c r="BI8" s="1224"/>
      <c r="BJ8" s="1224"/>
      <c r="BK8" s="1224"/>
      <c r="BL8" s="1224"/>
      <c r="BM8" s="1224"/>
      <c r="BN8" s="1224"/>
      <c r="BO8" s="1224"/>
      <c r="BP8" s="1224"/>
      <c r="BQ8" s="1224"/>
      <c r="BR8" s="1224"/>
      <c r="BS8" s="1224"/>
      <c r="BT8" s="1224"/>
      <c r="BU8" s="1224"/>
      <c r="BV8" s="1224"/>
      <c r="BW8" s="1224"/>
      <c r="BX8" s="1224"/>
      <c r="BY8" s="1224"/>
      <c r="BZ8" s="1224"/>
      <c r="CA8" s="1224"/>
      <c r="CB8" s="1224"/>
      <c r="CC8" s="1224"/>
      <c r="CD8" s="1224"/>
      <c r="CE8" s="1224"/>
      <c r="CF8" s="1224"/>
      <c r="CG8" s="1224"/>
      <c r="CH8" s="1224"/>
      <c r="CI8" s="1224"/>
      <c r="CJ8" s="1224"/>
      <c r="CK8" s="1224"/>
      <c r="CL8" s="1224"/>
      <c r="CM8" s="1224"/>
      <c r="CN8" s="1224"/>
      <c r="CO8" s="1224"/>
      <c r="CP8" s="1224"/>
      <c r="CQ8" s="1224"/>
      <c r="CR8" s="1224"/>
      <c r="CS8" s="1224"/>
      <c r="CT8" s="1224"/>
      <c r="CU8" s="1224"/>
      <c r="CV8" s="1224"/>
      <c r="CW8" s="1224"/>
      <c r="CX8" s="1224"/>
      <c r="CY8" s="1224"/>
      <c r="CZ8" s="1224"/>
      <c r="DA8" s="1224"/>
      <c r="DB8" s="1224"/>
      <c r="DC8" s="1224"/>
      <c r="DD8" s="1224"/>
      <c r="DE8" s="1224"/>
    </row>
    <row r="9" spans="1:109" s="259" customFormat="1" x14ac:dyDescent="0.15">
      <c r="A9" s="1224"/>
      <c r="B9" s="1224"/>
      <c r="C9" s="1224"/>
      <c r="D9" s="1224"/>
      <c r="E9" s="1224"/>
      <c r="F9" s="1224"/>
      <c r="G9" s="1224"/>
      <c r="H9" s="1224"/>
      <c r="I9" s="1224"/>
      <c r="J9" s="1224"/>
      <c r="K9" s="1224"/>
      <c r="L9" s="1224"/>
      <c r="M9" s="1224"/>
      <c r="N9" s="1224"/>
      <c r="O9" s="1224"/>
      <c r="P9" s="1224"/>
      <c r="Q9" s="1224"/>
      <c r="R9" s="1224"/>
      <c r="S9" s="1224"/>
      <c r="T9" s="1224"/>
      <c r="U9" s="1224"/>
      <c r="V9" s="1224"/>
      <c r="W9" s="1224"/>
      <c r="X9" s="1224"/>
      <c r="Y9" s="1224"/>
      <c r="Z9" s="1224"/>
      <c r="AA9" s="1224"/>
      <c r="AB9" s="1224"/>
      <c r="AC9" s="1224"/>
      <c r="AD9" s="1224"/>
      <c r="AE9" s="1224"/>
      <c r="AF9" s="1224"/>
      <c r="AG9" s="1224"/>
      <c r="AH9" s="1224"/>
      <c r="AI9" s="1224"/>
      <c r="AJ9" s="1224"/>
      <c r="AK9" s="1224"/>
      <c r="AL9" s="1224"/>
      <c r="AM9" s="1224"/>
      <c r="AN9" s="1224"/>
      <c r="AO9" s="1224"/>
      <c r="AP9" s="1224"/>
      <c r="AQ9" s="1224"/>
      <c r="AR9" s="1224"/>
      <c r="AS9" s="1224"/>
      <c r="AT9" s="1224"/>
      <c r="AU9" s="1224"/>
      <c r="AV9" s="1224"/>
      <c r="AW9" s="1224"/>
      <c r="AX9" s="1224"/>
      <c r="AY9" s="1224"/>
      <c r="AZ9" s="1224"/>
      <c r="BA9" s="1224"/>
      <c r="BB9" s="1224"/>
      <c r="BC9" s="1224"/>
      <c r="BD9" s="1224"/>
      <c r="BE9" s="1224"/>
      <c r="BF9" s="1224"/>
      <c r="BG9" s="1224"/>
      <c r="BH9" s="1224"/>
      <c r="BI9" s="1224"/>
      <c r="BJ9" s="1224"/>
      <c r="BK9" s="1224"/>
      <c r="BL9" s="1224"/>
      <c r="BM9" s="1224"/>
      <c r="BN9" s="1224"/>
      <c r="BO9" s="1224"/>
      <c r="BP9" s="1224"/>
      <c r="BQ9" s="1224"/>
      <c r="BR9" s="1224"/>
      <c r="BS9" s="1224"/>
      <c r="BT9" s="1224"/>
      <c r="BU9" s="1224"/>
      <c r="BV9" s="1224"/>
      <c r="BW9" s="1224"/>
      <c r="BX9" s="1224"/>
      <c r="BY9" s="1224"/>
      <c r="BZ9" s="1224"/>
      <c r="CA9" s="1224"/>
      <c r="CB9" s="1224"/>
      <c r="CC9" s="1224"/>
      <c r="CD9" s="1224"/>
      <c r="CE9" s="1224"/>
      <c r="CF9" s="1224"/>
      <c r="CG9" s="1224"/>
      <c r="CH9" s="1224"/>
      <c r="CI9" s="1224"/>
      <c r="CJ9" s="1224"/>
      <c r="CK9" s="1224"/>
      <c r="CL9" s="1224"/>
      <c r="CM9" s="1224"/>
      <c r="CN9" s="1224"/>
      <c r="CO9" s="1224"/>
      <c r="CP9" s="1224"/>
      <c r="CQ9" s="1224"/>
      <c r="CR9" s="1224"/>
      <c r="CS9" s="1224"/>
      <c r="CT9" s="1224"/>
      <c r="CU9" s="1224"/>
      <c r="CV9" s="1224"/>
      <c r="CW9" s="1224"/>
      <c r="CX9" s="1224"/>
      <c r="CY9" s="1224"/>
      <c r="CZ9" s="1224"/>
      <c r="DA9" s="1224"/>
      <c r="DB9" s="1224"/>
      <c r="DC9" s="1224"/>
      <c r="DD9" s="1224"/>
      <c r="DE9" s="1224"/>
    </row>
    <row r="10" spans="1:109" s="259" customFormat="1" x14ac:dyDescent="0.15">
      <c r="A10" s="1224"/>
      <c r="B10" s="1224"/>
      <c r="C10" s="1224"/>
      <c r="D10" s="1224"/>
      <c r="E10" s="1224"/>
      <c r="F10" s="1224"/>
      <c r="G10" s="1224"/>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1224"/>
      <c r="AK10" s="1224"/>
      <c r="AL10" s="1224"/>
      <c r="AM10" s="1224"/>
      <c r="AN10" s="1224"/>
      <c r="AO10" s="1224"/>
      <c r="AP10" s="1224"/>
      <c r="AQ10" s="1224"/>
      <c r="AR10" s="1224"/>
      <c r="AS10" s="1224"/>
      <c r="AT10" s="1224"/>
      <c r="AU10" s="1224"/>
      <c r="AV10" s="1224"/>
      <c r="AW10" s="1224"/>
      <c r="AX10" s="1224"/>
      <c r="AY10" s="1224"/>
      <c r="AZ10" s="1224"/>
      <c r="BA10" s="1224"/>
      <c r="BB10" s="1224"/>
      <c r="BC10" s="1224"/>
      <c r="BD10" s="1224"/>
      <c r="BE10" s="1224"/>
      <c r="BF10" s="1224"/>
      <c r="BG10" s="1224"/>
      <c r="BH10" s="1224"/>
      <c r="BI10" s="1224"/>
      <c r="BJ10" s="1224"/>
      <c r="BK10" s="1224"/>
      <c r="BL10" s="1224"/>
      <c r="BM10" s="1224"/>
      <c r="BN10" s="1224"/>
      <c r="BO10" s="1224"/>
      <c r="BP10" s="1224"/>
      <c r="BQ10" s="1224"/>
      <c r="BR10" s="1224"/>
      <c r="BS10" s="1224"/>
      <c r="BT10" s="1224"/>
      <c r="BU10" s="1224"/>
      <c r="BV10" s="1224"/>
      <c r="BW10" s="1224"/>
      <c r="BX10" s="1224"/>
      <c r="BY10" s="1224"/>
      <c r="BZ10" s="1224"/>
      <c r="CA10" s="1224"/>
      <c r="CB10" s="1224"/>
      <c r="CC10" s="1224"/>
      <c r="CD10" s="1224"/>
      <c r="CE10" s="1224"/>
      <c r="CF10" s="1224"/>
      <c r="CG10" s="1224"/>
      <c r="CH10" s="1224"/>
      <c r="CI10" s="1224"/>
      <c r="CJ10" s="1224"/>
      <c r="CK10" s="1224"/>
      <c r="CL10" s="1224"/>
      <c r="CM10" s="1224"/>
      <c r="CN10" s="1224"/>
      <c r="CO10" s="1224"/>
      <c r="CP10" s="1224"/>
      <c r="CQ10" s="1224"/>
      <c r="CR10" s="1224"/>
      <c r="CS10" s="1224"/>
      <c r="CT10" s="1224"/>
      <c r="CU10" s="1224"/>
      <c r="CV10" s="1224"/>
      <c r="CW10" s="1224"/>
      <c r="CX10" s="1224"/>
      <c r="CY10" s="1224"/>
      <c r="CZ10" s="1224"/>
      <c r="DA10" s="1224"/>
      <c r="DB10" s="1224"/>
      <c r="DC10" s="1224"/>
      <c r="DD10" s="1224"/>
      <c r="DE10" s="1224"/>
    </row>
    <row r="11" spans="1:109" s="259" customFormat="1" x14ac:dyDescent="0.15">
      <c r="A11" s="1224"/>
      <c r="B11" s="1224"/>
      <c r="C11" s="1224"/>
      <c r="D11" s="1224"/>
      <c r="E11" s="1224"/>
      <c r="F11" s="1224"/>
      <c r="G11" s="1224"/>
      <c r="H11" s="1224"/>
      <c r="I11" s="1224"/>
      <c r="J11" s="1224"/>
      <c r="K11" s="1224"/>
      <c r="L11" s="1224"/>
      <c r="M11" s="1224"/>
      <c r="N11" s="1224"/>
      <c r="O11" s="1224"/>
      <c r="P11" s="1224"/>
      <c r="Q11" s="1224"/>
      <c r="R11" s="1224"/>
      <c r="S11" s="1224"/>
      <c r="T11" s="1224"/>
      <c r="U11" s="1224"/>
      <c r="V11" s="1224"/>
      <c r="W11" s="1224"/>
      <c r="X11" s="1224"/>
      <c r="Y11" s="1224"/>
      <c r="Z11" s="1224"/>
      <c r="AA11" s="1224"/>
      <c r="AB11" s="1224"/>
      <c r="AC11" s="1224"/>
      <c r="AD11" s="1224"/>
      <c r="AE11" s="1224"/>
      <c r="AF11" s="1224"/>
      <c r="AG11" s="1224"/>
      <c r="AH11" s="1224"/>
      <c r="AI11" s="1224"/>
      <c r="AJ11" s="1224"/>
      <c r="AK11" s="1224"/>
      <c r="AL11" s="1224"/>
      <c r="AM11" s="1224"/>
      <c r="AN11" s="1224"/>
      <c r="AO11" s="1224"/>
      <c r="AP11" s="1224"/>
      <c r="AQ11" s="1224"/>
      <c r="AR11" s="1224"/>
      <c r="AS11" s="1224"/>
      <c r="AT11" s="1224"/>
      <c r="AU11" s="1224"/>
      <c r="AV11" s="1224"/>
      <c r="AW11" s="1224"/>
      <c r="AX11" s="1224"/>
      <c r="AY11" s="1224"/>
      <c r="AZ11" s="1224"/>
      <c r="BA11" s="1224"/>
      <c r="BB11" s="1224"/>
      <c r="BC11" s="1224"/>
      <c r="BD11" s="1224"/>
      <c r="BE11" s="1224"/>
      <c r="BF11" s="1224"/>
      <c r="BG11" s="1224"/>
      <c r="BH11" s="1224"/>
      <c r="BI11" s="1224"/>
      <c r="BJ11" s="1224"/>
      <c r="BK11" s="1224"/>
      <c r="BL11" s="1224"/>
      <c r="BM11" s="1224"/>
      <c r="BN11" s="1224"/>
      <c r="BO11" s="1224"/>
      <c r="BP11" s="1224"/>
      <c r="BQ11" s="1224"/>
      <c r="BR11" s="1224"/>
      <c r="BS11" s="1224"/>
      <c r="BT11" s="1224"/>
      <c r="BU11" s="1224"/>
      <c r="BV11" s="1224"/>
      <c r="BW11" s="1224"/>
      <c r="BX11" s="1224"/>
      <c r="BY11" s="1224"/>
      <c r="BZ11" s="1224"/>
      <c r="CA11" s="1224"/>
      <c r="CB11" s="1224"/>
      <c r="CC11" s="1224"/>
      <c r="CD11" s="1224"/>
      <c r="CE11" s="1224"/>
      <c r="CF11" s="1224"/>
      <c r="CG11" s="1224"/>
      <c r="CH11" s="1224"/>
      <c r="CI11" s="1224"/>
      <c r="CJ11" s="1224"/>
      <c r="CK11" s="1224"/>
      <c r="CL11" s="1224"/>
      <c r="CM11" s="1224"/>
      <c r="CN11" s="1224"/>
      <c r="CO11" s="1224"/>
      <c r="CP11" s="1224"/>
      <c r="CQ11" s="1224"/>
      <c r="CR11" s="1224"/>
      <c r="CS11" s="1224"/>
      <c r="CT11" s="1224"/>
      <c r="CU11" s="1224"/>
      <c r="CV11" s="1224"/>
      <c r="CW11" s="1224"/>
      <c r="CX11" s="1224"/>
      <c r="CY11" s="1224"/>
      <c r="CZ11" s="1224"/>
      <c r="DA11" s="1224"/>
      <c r="DB11" s="1224"/>
      <c r="DC11" s="1224"/>
      <c r="DD11" s="1224"/>
      <c r="DE11" s="1224"/>
    </row>
    <row r="12" spans="1:109" s="259" customFormat="1" x14ac:dyDescent="0.15">
      <c r="A12" s="1224"/>
      <c r="B12" s="1224"/>
      <c r="C12" s="1224"/>
      <c r="D12" s="1224"/>
      <c r="E12" s="1224"/>
      <c r="F12" s="1224"/>
      <c r="G12" s="1224"/>
      <c r="H12" s="1224"/>
      <c r="I12" s="1224"/>
      <c r="J12" s="1224"/>
      <c r="K12" s="1224"/>
      <c r="L12" s="1224"/>
      <c r="M12" s="1224"/>
      <c r="N12" s="1224"/>
      <c r="O12" s="1224"/>
      <c r="P12" s="1224"/>
      <c r="Q12" s="1224"/>
      <c r="R12" s="1224"/>
      <c r="S12" s="1224"/>
      <c r="T12" s="1224"/>
      <c r="U12" s="1224"/>
      <c r="V12" s="1224"/>
      <c r="W12" s="1224"/>
      <c r="X12" s="1224"/>
      <c r="Y12" s="1224"/>
      <c r="Z12" s="1224"/>
      <c r="AA12" s="1224"/>
      <c r="AB12" s="1224"/>
      <c r="AC12" s="1224"/>
      <c r="AD12" s="1224"/>
      <c r="AE12" s="1224"/>
      <c r="AF12" s="1224"/>
      <c r="AG12" s="1224"/>
      <c r="AH12" s="1224"/>
      <c r="AI12" s="1224"/>
      <c r="AJ12" s="1224"/>
      <c r="AK12" s="1224"/>
      <c r="AL12" s="1224"/>
      <c r="AM12" s="1224"/>
      <c r="AN12" s="1224"/>
      <c r="AO12" s="1224"/>
      <c r="AP12" s="1224"/>
      <c r="AQ12" s="1224"/>
      <c r="AR12" s="1224"/>
      <c r="AS12" s="1224"/>
      <c r="AT12" s="1224"/>
      <c r="AU12" s="1224"/>
      <c r="AV12" s="1224"/>
      <c r="AW12" s="1224"/>
      <c r="AX12" s="1224"/>
      <c r="AY12" s="1224"/>
      <c r="AZ12" s="1224"/>
      <c r="BA12" s="1224"/>
      <c r="BB12" s="1224"/>
      <c r="BC12" s="1224"/>
      <c r="BD12" s="1224"/>
      <c r="BE12" s="1224"/>
      <c r="BF12" s="1224"/>
      <c r="BG12" s="1224"/>
      <c r="BH12" s="1224"/>
      <c r="BI12" s="1224"/>
      <c r="BJ12" s="1224"/>
      <c r="BK12" s="1224"/>
      <c r="BL12" s="1224"/>
      <c r="BM12" s="1224"/>
      <c r="BN12" s="1224"/>
      <c r="BO12" s="1224"/>
      <c r="BP12" s="1224"/>
      <c r="BQ12" s="1224"/>
      <c r="BR12" s="1224"/>
      <c r="BS12" s="1224"/>
      <c r="BT12" s="1224"/>
      <c r="BU12" s="1224"/>
      <c r="BV12" s="1224"/>
      <c r="BW12" s="1224"/>
      <c r="BX12" s="1224"/>
      <c r="BY12" s="1224"/>
      <c r="BZ12" s="1224"/>
      <c r="CA12" s="1224"/>
      <c r="CB12" s="1224"/>
      <c r="CC12" s="1224"/>
      <c r="CD12" s="1224"/>
      <c r="CE12" s="1224"/>
      <c r="CF12" s="1224"/>
      <c r="CG12" s="1224"/>
      <c r="CH12" s="1224"/>
      <c r="CI12" s="1224"/>
      <c r="CJ12" s="1224"/>
      <c r="CK12" s="1224"/>
      <c r="CL12" s="1224"/>
      <c r="CM12" s="1224"/>
      <c r="CN12" s="1224"/>
      <c r="CO12" s="1224"/>
      <c r="CP12" s="1224"/>
      <c r="CQ12" s="1224"/>
      <c r="CR12" s="1224"/>
      <c r="CS12" s="1224"/>
      <c r="CT12" s="1224"/>
      <c r="CU12" s="1224"/>
      <c r="CV12" s="1224"/>
      <c r="CW12" s="1224"/>
      <c r="CX12" s="1224"/>
      <c r="CY12" s="1224"/>
      <c r="CZ12" s="1224"/>
      <c r="DA12" s="1224"/>
      <c r="DB12" s="1224"/>
      <c r="DC12" s="1224"/>
      <c r="DD12" s="1224"/>
      <c r="DE12" s="1224"/>
    </row>
    <row r="13" spans="1:109" s="259" customFormat="1" x14ac:dyDescent="0.15">
      <c r="A13" s="1224"/>
      <c r="B13" s="1224"/>
      <c r="C13" s="1224"/>
      <c r="D13" s="1224"/>
      <c r="E13" s="1224"/>
      <c r="F13" s="1224"/>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4"/>
      <c r="AV13" s="1224"/>
      <c r="AW13" s="1224"/>
      <c r="AX13" s="1224"/>
      <c r="AY13" s="1224"/>
      <c r="AZ13" s="1224"/>
      <c r="BA13" s="1224"/>
      <c r="BB13" s="1224"/>
      <c r="BC13" s="1224"/>
      <c r="BD13" s="1224"/>
      <c r="BE13" s="1224"/>
      <c r="BF13" s="1224"/>
      <c r="BG13" s="1224"/>
      <c r="BH13" s="1224"/>
      <c r="BI13" s="1224"/>
      <c r="BJ13" s="1224"/>
      <c r="BK13" s="1224"/>
      <c r="BL13" s="1224"/>
      <c r="BM13" s="1224"/>
      <c r="BN13" s="1224"/>
      <c r="BO13" s="1224"/>
      <c r="BP13" s="1224"/>
      <c r="BQ13" s="1224"/>
      <c r="BR13" s="1224"/>
      <c r="BS13" s="1224"/>
      <c r="BT13" s="1224"/>
      <c r="BU13" s="1224"/>
      <c r="BV13" s="1224"/>
      <c r="BW13" s="1224"/>
      <c r="BX13" s="1224"/>
      <c r="BY13" s="1224"/>
      <c r="BZ13" s="1224"/>
      <c r="CA13" s="1224"/>
      <c r="CB13" s="1224"/>
      <c r="CC13" s="1224"/>
      <c r="CD13" s="1224"/>
      <c r="CE13" s="1224"/>
      <c r="CF13" s="1224"/>
      <c r="CG13" s="1224"/>
      <c r="CH13" s="1224"/>
      <c r="CI13" s="1224"/>
      <c r="CJ13" s="1224"/>
      <c r="CK13" s="1224"/>
      <c r="CL13" s="1224"/>
      <c r="CM13" s="1224"/>
      <c r="CN13" s="1224"/>
      <c r="CO13" s="1224"/>
      <c r="CP13" s="1224"/>
      <c r="CQ13" s="1224"/>
      <c r="CR13" s="1224"/>
      <c r="CS13" s="1224"/>
      <c r="CT13" s="1224"/>
      <c r="CU13" s="1224"/>
      <c r="CV13" s="1224"/>
      <c r="CW13" s="1224"/>
      <c r="CX13" s="1224"/>
      <c r="CY13" s="1224"/>
      <c r="CZ13" s="1224"/>
      <c r="DA13" s="1224"/>
      <c r="DB13" s="1224"/>
      <c r="DC13" s="1224"/>
      <c r="DD13" s="1224"/>
      <c r="DE13" s="1224"/>
    </row>
    <row r="14" spans="1:109" s="259" customFormat="1" x14ac:dyDescent="0.15">
      <c r="A14" s="1224"/>
      <c r="B14" s="1224"/>
      <c r="C14" s="1224"/>
      <c r="D14" s="1224"/>
      <c r="E14" s="1224"/>
      <c r="F14" s="1224"/>
      <c r="G14" s="1224"/>
      <c r="H14" s="1224"/>
      <c r="I14" s="1224"/>
      <c r="J14" s="1224"/>
      <c r="K14" s="1224"/>
      <c r="L14" s="1224"/>
      <c r="M14" s="1224"/>
      <c r="N14" s="1224"/>
      <c r="O14" s="1224"/>
      <c r="P14" s="1224"/>
      <c r="Q14" s="1224"/>
      <c r="R14" s="1224"/>
      <c r="S14" s="1224"/>
      <c r="T14" s="1224"/>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4"/>
      <c r="BD14" s="1224"/>
      <c r="BE14" s="1224"/>
      <c r="BF14" s="1224"/>
      <c r="BG14" s="1224"/>
      <c r="BH14" s="1224"/>
      <c r="BI14" s="1224"/>
      <c r="BJ14" s="1224"/>
      <c r="BK14" s="1224"/>
      <c r="BL14" s="1224"/>
      <c r="BM14" s="1224"/>
      <c r="BN14" s="1224"/>
      <c r="BO14" s="1224"/>
      <c r="BP14" s="1224"/>
      <c r="BQ14" s="1224"/>
      <c r="BR14" s="1224"/>
      <c r="BS14" s="1224"/>
      <c r="BT14" s="1224"/>
      <c r="BU14" s="1224"/>
      <c r="BV14" s="1224"/>
      <c r="BW14" s="1224"/>
      <c r="BX14" s="1224"/>
      <c r="BY14" s="1224"/>
      <c r="BZ14" s="1224"/>
      <c r="CA14" s="1224"/>
      <c r="CB14" s="1224"/>
      <c r="CC14" s="1224"/>
      <c r="CD14" s="1224"/>
      <c r="CE14" s="1224"/>
      <c r="CF14" s="1224"/>
      <c r="CG14" s="1224"/>
      <c r="CH14" s="1224"/>
      <c r="CI14" s="1224"/>
      <c r="CJ14" s="1224"/>
      <c r="CK14" s="1224"/>
      <c r="CL14" s="1224"/>
      <c r="CM14" s="1224"/>
      <c r="CN14" s="1224"/>
      <c r="CO14" s="1224"/>
      <c r="CP14" s="1224"/>
      <c r="CQ14" s="1224"/>
      <c r="CR14" s="1224"/>
      <c r="CS14" s="1224"/>
      <c r="CT14" s="1224"/>
      <c r="CU14" s="1224"/>
      <c r="CV14" s="1224"/>
      <c r="CW14" s="1224"/>
      <c r="CX14" s="1224"/>
      <c r="CY14" s="1224"/>
      <c r="CZ14" s="1224"/>
      <c r="DA14" s="1224"/>
      <c r="DB14" s="1224"/>
      <c r="DC14" s="1224"/>
      <c r="DD14" s="1224"/>
      <c r="DE14" s="1224"/>
    </row>
    <row r="15" spans="1:109" s="259" customFormat="1" x14ac:dyDescent="0.15">
      <c r="A15" s="1223"/>
      <c r="B15" s="1224"/>
      <c r="C15" s="1224"/>
      <c r="D15" s="1224"/>
      <c r="E15" s="1224"/>
      <c r="F15" s="1224"/>
      <c r="G15" s="1224"/>
      <c r="H15" s="1224"/>
      <c r="I15" s="1224"/>
      <c r="J15" s="1224"/>
      <c r="K15" s="1224"/>
      <c r="L15" s="1224"/>
      <c r="M15" s="1224"/>
      <c r="N15" s="1224"/>
      <c r="O15" s="1224"/>
      <c r="P15" s="1224"/>
      <c r="Q15" s="1224"/>
      <c r="R15" s="1224"/>
      <c r="S15" s="1224"/>
      <c r="T15" s="1224"/>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4"/>
      <c r="BD15" s="1224"/>
      <c r="BE15" s="1224"/>
      <c r="BF15" s="1224"/>
      <c r="BG15" s="1224"/>
      <c r="BH15" s="1224"/>
      <c r="BI15" s="1224"/>
      <c r="BJ15" s="1224"/>
      <c r="BK15" s="1224"/>
      <c r="BL15" s="1224"/>
      <c r="BM15" s="1224"/>
      <c r="BN15" s="1224"/>
      <c r="BO15" s="1224"/>
      <c r="BP15" s="1224"/>
      <c r="BQ15" s="1224"/>
      <c r="BR15" s="1224"/>
      <c r="BS15" s="1224"/>
      <c r="BT15" s="1224"/>
      <c r="BU15" s="1224"/>
      <c r="BV15" s="1224"/>
      <c r="BW15" s="1224"/>
      <c r="BX15" s="1224"/>
      <c r="BY15" s="1224"/>
      <c r="BZ15" s="1224"/>
      <c r="CA15" s="1224"/>
      <c r="CB15" s="1224"/>
      <c r="CC15" s="1224"/>
      <c r="CD15" s="1224"/>
      <c r="CE15" s="1224"/>
      <c r="CF15" s="1224"/>
      <c r="CG15" s="1224"/>
      <c r="CH15" s="1224"/>
      <c r="CI15" s="1224"/>
      <c r="CJ15" s="1224"/>
      <c r="CK15" s="1224"/>
      <c r="CL15" s="1224"/>
      <c r="CM15" s="1224"/>
      <c r="CN15" s="1224"/>
      <c r="CO15" s="1224"/>
      <c r="CP15" s="1224"/>
      <c r="CQ15" s="1224"/>
      <c r="CR15" s="1224"/>
      <c r="CS15" s="1224"/>
      <c r="CT15" s="1224"/>
      <c r="CU15" s="1224"/>
      <c r="CV15" s="1224"/>
      <c r="CW15" s="1224"/>
      <c r="CX15" s="1224"/>
      <c r="CY15" s="1224"/>
      <c r="CZ15" s="1224"/>
      <c r="DA15" s="1224"/>
      <c r="DB15" s="1224"/>
      <c r="DC15" s="1224"/>
      <c r="DD15" s="1224"/>
      <c r="DE15" s="1224"/>
    </row>
    <row r="16" spans="1:109" s="259" customFormat="1" x14ac:dyDescent="0.15">
      <c r="A16" s="1223"/>
      <c r="B16" s="1224"/>
      <c r="C16" s="1224"/>
      <c r="D16" s="1224"/>
      <c r="E16" s="1224"/>
      <c r="F16" s="1224"/>
      <c r="G16" s="1224"/>
      <c r="H16" s="1224"/>
      <c r="I16" s="1224"/>
      <c r="J16" s="1224"/>
      <c r="K16" s="1224"/>
      <c r="L16" s="1224"/>
      <c r="M16" s="1224"/>
      <c r="N16" s="1224"/>
      <c r="O16" s="1224"/>
      <c r="P16" s="1224"/>
      <c r="Q16" s="1224"/>
      <c r="R16" s="1224"/>
      <c r="S16" s="1224"/>
      <c r="T16" s="1224"/>
      <c r="U16" s="1224"/>
      <c r="V16" s="1224"/>
      <c r="W16" s="1224"/>
      <c r="X16" s="1224"/>
      <c r="Y16" s="1224"/>
      <c r="Z16" s="1224"/>
      <c r="AA16" s="1224"/>
      <c r="AB16" s="1224"/>
      <c r="AC16" s="1224"/>
      <c r="AD16" s="1224"/>
      <c r="AE16" s="1224"/>
      <c r="AF16" s="1224"/>
      <c r="AG16" s="1224"/>
      <c r="AH16" s="1224"/>
      <c r="AI16" s="1224"/>
      <c r="AJ16" s="1224"/>
      <c r="AK16" s="1224"/>
      <c r="AL16" s="1224"/>
      <c r="AM16" s="1224"/>
      <c r="AN16" s="1224"/>
      <c r="AO16" s="1224"/>
      <c r="AP16" s="1224"/>
      <c r="AQ16" s="1224"/>
      <c r="AR16" s="1224"/>
      <c r="AS16" s="1224"/>
      <c r="AT16" s="1224"/>
      <c r="AU16" s="1224"/>
      <c r="AV16" s="1224"/>
      <c r="AW16" s="1224"/>
      <c r="AX16" s="1224"/>
      <c r="AY16" s="1224"/>
      <c r="AZ16" s="1224"/>
      <c r="BA16" s="1224"/>
      <c r="BB16" s="1224"/>
      <c r="BC16" s="1224"/>
      <c r="BD16" s="1224"/>
      <c r="BE16" s="1224"/>
      <c r="BF16" s="1224"/>
      <c r="BG16" s="1224"/>
      <c r="BH16" s="1224"/>
      <c r="BI16" s="1224"/>
      <c r="BJ16" s="1224"/>
      <c r="BK16" s="1224"/>
      <c r="BL16" s="1224"/>
      <c r="BM16" s="1224"/>
      <c r="BN16" s="1224"/>
      <c r="BO16" s="1224"/>
      <c r="BP16" s="1224"/>
      <c r="BQ16" s="1224"/>
      <c r="BR16" s="1224"/>
      <c r="BS16" s="1224"/>
      <c r="BT16" s="1224"/>
      <c r="BU16" s="1224"/>
      <c r="BV16" s="1224"/>
      <c r="BW16" s="1224"/>
      <c r="BX16" s="1224"/>
      <c r="BY16" s="1224"/>
      <c r="BZ16" s="1224"/>
      <c r="CA16" s="1224"/>
      <c r="CB16" s="1224"/>
      <c r="CC16" s="1224"/>
      <c r="CD16" s="1224"/>
      <c r="CE16" s="1224"/>
      <c r="CF16" s="1224"/>
      <c r="CG16" s="1224"/>
      <c r="CH16" s="1224"/>
      <c r="CI16" s="1224"/>
      <c r="CJ16" s="1224"/>
      <c r="CK16" s="1224"/>
      <c r="CL16" s="1224"/>
      <c r="CM16" s="1224"/>
      <c r="CN16" s="1224"/>
      <c r="CO16" s="1224"/>
      <c r="CP16" s="1224"/>
      <c r="CQ16" s="1224"/>
      <c r="CR16" s="1224"/>
      <c r="CS16" s="1224"/>
      <c r="CT16" s="1224"/>
      <c r="CU16" s="1224"/>
      <c r="CV16" s="1224"/>
      <c r="CW16" s="1224"/>
      <c r="CX16" s="1224"/>
      <c r="CY16" s="1224"/>
      <c r="CZ16" s="1224"/>
      <c r="DA16" s="1224"/>
      <c r="DB16" s="1224"/>
      <c r="DC16" s="1224"/>
      <c r="DD16" s="1224"/>
      <c r="DE16" s="1224"/>
    </row>
    <row r="17" spans="1:109" s="259" customFormat="1" x14ac:dyDescent="0.15">
      <c r="A17" s="1223"/>
      <c r="B17" s="1224"/>
      <c r="C17" s="1224"/>
      <c r="D17" s="1224"/>
      <c r="E17" s="1224"/>
      <c r="F17" s="1224"/>
      <c r="G17" s="1224"/>
      <c r="H17" s="1224"/>
      <c r="I17" s="1224"/>
      <c r="J17" s="1224"/>
      <c r="K17" s="1224"/>
      <c r="L17" s="1224"/>
      <c r="M17" s="1224"/>
      <c r="N17" s="1224"/>
      <c r="O17" s="1224"/>
      <c r="P17" s="1224"/>
      <c r="Q17" s="1224"/>
      <c r="R17" s="1224"/>
      <c r="S17" s="1224"/>
      <c r="T17" s="1224"/>
      <c r="U17" s="1224"/>
      <c r="V17" s="1224"/>
      <c r="W17" s="1224"/>
      <c r="X17" s="1224"/>
      <c r="Y17" s="1224"/>
      <c r="Z17" s="1224"/>
      <c r="AA17" s="1224"/>
      <c r="AB17" s="1224"/>
      <c r="AC17" s="1224"/>
      <c r="AD17" s="1224"/>
      <c r="AE17" s="1224"/>
      <c r="AF17" s="1224"/>
      <c r="AG17" s="1224"/>
      <c r="AH17" s="1224"/>
      <c r="AI17" s="1224"/>
      <c r="AJ17" s="1224"/>
      <c r="AK17" s="1224"/>
      <c r="AL17" s="1224"/>
      <c r="AM17" s="1224"/>
      <c r="AN17" s="1224"/>
      <c r="AO17" s="1224"/>
      <c r="AP17" s="1224"/>
      <c r="AQ17" s="1224"/>
      <c r="AR17" s="1224"/>
      <c r="AS17" s="1224"/>
      <c r="AT17" s="1224"/>
      <c r="AU17" s="1224"/>
      <c r="AV17" s="1224"/>
      <c r="AW17" s="1224"/>
      <c r="AX17" s="1224"/>
      <c r="AY17" s="1224"/>
      <c r="AZ17" s="1224"/>
      <c r="BA17" s="1224"/>
      <c r="BB17" s="1224"/>
      <c r="BC17" s="1224"/>
      <c r="BD17" s="1224"/>
      <c r="BE17" s="1224"/>
      <c r="BF17" s="1224"/>
      <c r="BG17" s="1224"/>
      <c r="BH17" s="1224"/>
      <c r="BI17" s="1224"/>
      <c r="BJ17" s="1224"/>
      <c r="BK17" s="1224"/>
      <c r="BL17" s="1224"/>
      <c r="BM17" s="1224"/>
      <c r="BN17" s="1224"/>
      <c r="BO17" s="1224"/>
      <c r="BP17" s="1224"/>
      <c r="BQ17" s="1224"/>
      <c r="BR17" s="1224"/>
      <c r="BS17" s="1224"/>
      <c r="BT17" s="1224"/>
      <c r="BU17" s="1224"/>
      <c r="BV17" s="1224"/>
      <c r="BW17" s="1224"/>
      <c r="BX17" s="1224"/>
      <c r="BY17" s="1224"/>
      <c r="BZ17" s="1224"/>
      <c r="CA17" s="1224"/>
      <c r="CB17" s="1224"/>
      <c r="CC17" s="1224"/>
      <c r="CD17" s="1224"/>
      <c r="CE17" s="1224"/>
      <c r="CF17" s="1224"/>
      <c r="CG17" s="1224"/>
      <c r="CH17" s="1224"/>
      <c r="CI17" s="1224"/>
      <c r="CJ17" s="1224"/>
      <c r="CK17" s="1224"/>
      <c r="CL17" s="1224"/>
      <c r="CM17" s="1224"/>
      <c r="CN17" s="1224"/>
      <c r="CO17" s="1224"/>
      <c r="CP17" s="1224"/>
      <c r="CQ17" s="1224"/>
      <c r="CR17" s="1224"/>
      <c r="CS17" s="1224"/>
      <c r="CT17" s="1224"/>
      <c r="CU17" s="1224"/>
      <c r="CV17" s="1224"/>
      <c r="CW17" s="1224"/>
      <c r="CX17" s="1224"/>
      <c r="CY17" s="1224"/>
      <c r="CZ17" s="1224"/>
      <c r="DA17" s="1224"/>
      <c r="DB17" s="1224"/>
      <c r="DC17" s="1224"/>
      <c r="DD17" s="1224"/>
      <c r="DE17" s="1224"/>
    </row>
    <row r="18" spans="1:109" s="259" customFormat="1" x14ac:dyDescent="0.15">
      <c r="A18" s="1223"/>
      <c r="B18" s="1224"/>
      <c r="C18" s="1224"/>
      <c r="D18" s="1224"/>
      <c r="E18" s="1224"/>
      <c r="F18" s="1224"/>
      <c r="G18" s="1224"/>
      <c r="H18" s="1224"/>
      <c r="I18" s="1224"/>
      <c r="J18" s="1224"/>
      <c r="K18" s="1224"/>
      <c r="L18" s="1224"/>
      <c r="M18" s="1224"/>
      <c r="N18" s="1224"/>
      <c r="O18" s="1224"/>
      <c r="P18" s="1224"/>
      <c r="Q18" s="1224"/>
      <c r="R18" s="1224"/>
      <c r="S18" s="1224"/>
      <c r="T18" s="1224"/>
      <c r="U18" s="1224"/>
      <c r="V18" s="1224"/>
      <c r="W18" s="1224"/>
      <c r="X18" s="1224"/>
      <c r="Y18" s="1224"/>
      <c r="Z18" s="1224"/>
      <c r="AA18" s="1224"/>
      <c r="AB18" s="1224"/>
      <c r="AC18" s="1224"/>
      <c r="AD18" s="1224"/>
      <c r="AE18" s="1224"/>
      <c r="AF18" s="1224"/>
      <c r="AG18" s="1224"/>
      <c r="AH18" s="1224"/>
      <c r="AI18" s="1224"/>
      <c r="AJ18" s="1224"/>
      <c r="AK18" s="1224"/>
      <c r="AL18" s="1224"/>
      <c r="AM18" s="1224"/>
      <c r="AN18" s="1224"/>
      <c r="AO18" s="1224"/>
      <c r="AP18" s="1224"/>
      <c r="AQ18" s="1224"/>
      <c r="AR18" s="1224"/>
      <c r="AS18" s="1224"/>
      <c r="AT18" s="1224"/>
      <c r="AU18" s="1224"/>
      <c r="AV18" s="1224"/>
      <c r="AW18" s="1224"/>
      <c r="AX18" s="1224"/>
      <c r="AY18" s="1224"/>
      <c r="AZ18" s="1224"/>
      <c r="BA18" s="1224"/>
      <c r="BB18" s="1224"/>
      <c r="BC18" s="1224"/>
      <c r="BD18" s="1224"/>
      <c r="BE18" s="1224"/>
      <c r="BF18" s="1224"/>
      <c r="BG18" s="1224"/>
      <c r="BH18" s="1224"/>
      <c r="BI18" s="1224"/>
      <c r="BJ18" s="1224"/>
      <c r="BK18" s="1224"/>
      <c r="BL18" s="1224"/>
      <c r="BM18" s="1224"/>
      <c r="BN18" s="1224"/>
      <c r="BO18" s="1224"/>
      <c r="BP18" s="1224"/>
      <c r="BQ18" s="1224"/>
      <c r="BR18" s="1224"/>
      <c r="BS18" s="1224"/>
      <c r="BT18" s="1224"/>
      <c r="BU18" s="1224"/>
      <c r="BV18" s="1224"/>
      <c r="BW18" s="1224"/>
      <c r="BX18" s="1224"/>
      <c r="BY18" s="1224"/>
      <c r="BZ18" s="1224"/>
      <c r="CA18" s="1224"/>
      <c r="CB18" s="1224"/>
      <c r="CC18" s="1224"/>
      <c r="CD18" s="1224"/>
      <c r="CE18" s="1224"/>
      <c r="CF18" s="1224"/>
      <c r="CG18" s="1224"/>
      <c r="CH18" s="1224"/>
      <c r="CI18" s="1224"/>
      <c r="CJ18" s="1224"/>
      <c r="CK18" s="1224"/>
      <c r="CL18" s="1224"/>
      <c r="CM18" s="1224"/>
      <c r="CN18" s="1224"/>
      <c r="CO18" s="1224"/>
      <c r="CP18" s="1224"/>
      <c r="CQ18" s="1224"/>
      <c r="CR18" s="1224"/>
      <c r="CS18" s="1224"/>
      <c r="CT18" s="1224"/>
      <c r="CU18" s="1224"/>
      <c r="CV18" s="1224"/>
      <c r="CW18" s="1224"/>
      <c r="CX18" s="1224"/>
      <c r="CY18" s="1224"/>
      <c r="CZ18" s="1224"/>
      <c r="DA18" s="1224"/>
      <c r="DB18" s="1224"/>
      <c r="DC18" s="1224"/>
      <c r="DD18" s="1224"/>
      <c r="DE18" s="1224"/>
    </row>
    <row r="19" spans="1:109" x14ac:dyDescent="0.15">
      <c r="DD19" s="1223"/>
      <c r="DE19" s="1223"/>
    </row>
    <row r="20" spans="1:109" x14ac:dyDescent="0.15">
      <c r="DD20" s="1223"/>
      <c r="DE20" s="1223"/>
    </row>
    <row r="21" spans="1:109" ht="17.25" customHeight="1" x14ac:dyDescent="0.15">
      <c r="B21" s="1225"/>
      <c r="C21" s="1226"/>
      <c r="D21" s="1226"/>
      <c r="E21" s="1226"/>
      <c r="F21" s="1226"/>
      <c r="G21" s="1226"/>
      <c r="H21" s="1226"/>
      <c r="I21" s="1226"/>
      <c r="J21" s="1226"/>
      <c r="K21" s="1226"/>
      <c r="L21" s="1226"/>
      <c r="M21" s="1226"/>
      <c r="N21" s="1227"/>
      <c r="O21" s="1226"/>
      <c r="P21" s="1226"/>
      <c r="Q21" s="1226"/>
      <c r="R21" s="1226"/>
      <c r="S21" s="1226"/>
      <c r="T21" s="1226"/>
      <c r="U21" s="1226"/>
      <c r="V21" s="1226"/>
      <c r="W21" s="1226"/>
      <c r="X21" s="1226"/>
      <c r="Y21" s="1226"/>
      <c r="Z21" s="1226"/>
      <c r="AA21" s="1226"/>
      <c r="AB21" s="1226"/>
      <c r="AC21" s="1226"/>
      <c r="AD21" s="1226"/>
      <c r="AE21" s="1226"/>
      <c r="AF21" s="1226"/>
      <c r="AG21" s="1226"/>
      <c r="AH21" s="1226"/>
      <c r="AI21" s="1226"/>
      <c r="AJ21" s="1226"/>
      <c r="AK21" s="1226"/>
      <c r="AL21" s="1226"/>
      <c r="AM21" s="1226"/>
      <c r="AN21" s="1226"/>
      <c r="AO21" s="1226"/>
      <c r="AP21" s="1226"/>
      <c r="AQ21" s="1226"/>
      <c r="AR21" s="1226"/>
      <c r="AS21" s="1226"/>
      <c r="AT21" s="1227"/>
      <c r="AU21" s="1226"/>
      <c r="AV21" s="1226"/>
      <c r="AW21" s="1226"/>
      <c r="AX21" s="1226"/>
      <c r="AY21" s="1226"/>
      <c r="AZ21" s="1226"/>
      <c r="BA21" s="1226"/>
      <c r="BB21" s="1226"/>
      <c r="BC21" s="1226"/>
      <c r="BD21" s="1226"/>
      <c r="BE21" s="1226"/>
      <c r="BF21" s="1227"/>
      <c r="BG21" s="1226"/>
      <c r="BH21" s="1226"/>
      <c r="BI21" s="1226"/>
      <c r="BJ21" s="1226"/>
      <c r="BK21" s="1226"/>
      <c r="BL21" s="1226"/>
      <c r="BM21" s="1226"/>
      <c r="BN21" s="1226"/>
      <c r="BO21" s="1226"/>
      <c r="BP21" s="1226"/>
      <c r="BQ21" s="1226"/>
      <c r="BR21" s="1227"/>
      <c r="BS21" s="1226"/>
      <c r="BT21" s="1226"/>
      <c r="BU21" s="1226"/>
      <c r="BV21" s="1226"/>
      <c r="BW21" s="1226"/>
      <c r="BX21" s="1226"/>
      <c r="BY21" s="1226"/>
      <c r="BZ21" s="1226"/>
      <c r="CA21" s="1226"/>
      <c r="CB21" s="1226"/>
      <c r="CC21" s="1226"/>
      <c r="CD21" s="1227"/>
      <c r="CE21" s="1226"/>
      <c r="CF21" s="1226"/>
      <c r="CG21" s="1226"/>
      <c r="CH21" s="1226"/>
      <c r="CI21" s="1226"/>
      <c r="CJ21" s="1226"/>
      <c r="CK21" s="1226"/>
      <c r="CL21" s="1226"/>
      <c r="CM21" s="1226"/>
      <c r="CN21" s="1226"/>
      <c r="CO21" s="1226"/>
      <c r="CP21" s="1227"/>
      <c r="CQ21" s="1226"/>
      <c r="CR21" s="1226"/>
      <c r="CS21" s="1226"/>
      <c r="CT21" s="1226"/>
      <c r="CU21" s="1226"/>
      <c r="CV21" s="1226"/>
      <c r="CW21" s="1226"/>
      <c r="CX21" s="1226"/>
      <c r="CY21" s="1226"/>
      <c r="CZ21" s="1226"/>
      <c r="DA21" s="1226"/>
      <c r="DB21" s="1227"/>
      <c r="DC21" s="1226"/>
      <c r="DD21" s="1228"/>
      <c r="DE21" s="1223"/>
    </row>
    <row r="22" spans="1:109" ht="17.25" customHeight="1" x14ac:dyDescent="0.15">
      <c r="B22" s="1229"/>
    </row>
    <row r="23" spans="1:109" x14ac:dyDescent="0.15">
      <c r="B23" s="1229"/>
    </row>
    <row r="24" spans="1:109" x14ac:dyDescent="0.15">
      <c r="B24" s="1229"/>
    </row>
    <row r="25" spans="1:109" x14ac:dyDescent="0.15">
      <c r="B25" s="1229"/>
    </row>
    <row r="26" spans="1:109" x14ac:dyDescent="0.15">
      <c r="B26" s="1229"/>
    </row>
    <row r="27" spans="1:109" x14ac:dyDescent="0.15">
      <c r="B27" s="1229"/>
    </row>
    <row r="28" spans="1:109" x14ac:dyDescent="0.15">
      <c r="B28" s="1229"/>
    </row>
    <row r="29" spans="1:109" x14ac:dyDescent="0.15">
      <c r="B29" s="1229"/>
    </row>
    <row r="30" spans="1:109" x14ac:dyDescent="0.15">
      <c r="B30" s="1229"/>
    </row>
    <row r="31" spans="1:109" x14ac:dyDescent="0.15">
      <c r="B31" s="1229"/>
    </row>
    <row r="32" spans="1:109" x14ac:dyDescent="0.15">
      <c r="B32" s="1229"/>
    </row>
    <row r="33" spans="2:109" x14ac:dyDescent="0.15">
      <c r="B33" s="1229"/>
    </row>
    <row r="34" spans="2:109" x14ac:dyDescent="0.15">
      <c r="B34" s="1229"/>
    </row>
    <row r="35" spans="2:109" x14ac:dyDescent="0.15">
      <c r="B35" s="1229"/>
    </row>
    <row r="36" spans="2:109" x14ac:dyDescent="0.15">
      <c r="B36" s="1229"/>
    </row>
    <row r="37" spans="2:109" x14ac:dyDescent="0.15">
      <c r="B37" s="1229"/>
    </row>
    <row r="38" spans="2:109" x14ac:dyDescent="0.15">
      <c r="B38" s="1229"/>
    </row>
    <row r="39" spans="2:109" x14ac:dyDescent="0.15">
      <c r="B39" s="1231"/>
      <c r="C39" s="1232"/>
      <c r="D39" s="1232"/>
      <c r="E39" s="1232"/>
      <c r="F39" s="1232"/>
      <c r="G39" s="1232"/>
      <c r="H39" s="1232"/>
      <c r="I39" s="1232"/>
      <c r="J39" s="1232"/>
      <c r="K39" s="1232"/>
      <c r="L39" s="1232"/>
      <c r="M39" s="1232"/>
      <c r="N39" s="1232"/>
      <c r="O39" s="1232"/>
      <c r="P39" s="1232"/>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32"/>
      <c r="BQ39" s="1232"/>
      <c r="BR39" s="1232"/>
      <c r="BS39" s="1232"/>
      <c r="BT39" s="1232"/>
      <c r="BU39" s="1232"/>
      <c r="BV39" s="1232"/>
      <c r="BW39" s="1232"/>
      <c r="BX39" s="1232"/>
      <c r="BY39" s="1232"/>
      <c r="BZ39" s="1232"/>
      <c r="CA39" s="1232"/>
      <c r="CB39" s="1232"/>
      <c r="CC39" s="1232"/>
      <c r="CD39" s="1232"/>
      <c r="CE39" s="1232"/>
      <c r="CF39" s="1232"/>
      <c r="CG39" s="1232"/>
      <c r="CH39" s="1232"/>
      <c r="CI39" s="1232"/>
      <c r="CJ39" s="1232"/>
      <c r="CK39" s="1232"/>
      <c r="CL39" s="1232"/>
      <c r="CM39" s="1232"/>
      <c r="CN39" s="1232"/>
      <c r="CO39" s="1232"/>
      <c r="CP39" s="1232"/>
      <c r="CQ39" s="1232"/>
      <c r="CR39" s="1232"/>
      <c r="CS39" s="1232"/>
      <c r="CT39" s="1232"/>
      <c r="CU39" s="1232"/>
      <c r="CV39" s="1232"/>
      <c r="CW39" s="1232"/>
      <c r="CX39" s="1232"/>
      <c r="CY39" s="1232"/>
      <c r="CZ39" s="1232"/>
      <c r="DA39" s="1232"/>
      <c r="DB39" s="1232"/>
      <c r="DC39" s="1232"/>
      <c r="DD39" s="1233"/>
    </row>
    <row r="40" spans="2:109" x14ac:dyDescent="0.15">
      <c r="B40" s="1234"/>
      <c r="DD40" s="1234"/>
      <c r="DE40" s="1223"/>
    </row>
    <row r="41" spans="2:109" ht="17.25" x14ac:dyDescent="0.15">
      <c r="B41" s="1235" t="s">
        <v>572</v>
      </c>
      <c r="C41" s="1226"/>
      <c r="D41" s="1226"/>
      <c r="E41" s="1226"/>
      <c r="F41" s="1226"/>
      <c r="G41" s="1226"/>
      <c r="H41" s="1226"/>
      <c r="I41" s="1226"/>
      <c r="J41" s="1226"/>
      <c r="K41" s="1226"/>
      <c r="L41" s="1226"/>
      <c r="M41" s="1226"/>
      <c r="N41" s="1226"/>
      <c r="O41" s="1226"/>
      <c r="P41" s="1226"/>
      <c r="Q41" s="1226"/>
      <c r="R41" s="1226"/>
      <c r="S41" s="1226"/>
      <c r="T41" s="1226"/>
      <c r="U41" s="1226"/>
      <c r="V41" s="1226"/>
      <c r="W41" s="1226"/>
      <c r="X41" s="1226"/>
      <c r="Y41" s="1226"/>
      <c r="Z41" s="1226"/>
      <c r="AA41" s="1226"/>
      <c r="AB41" s="1226"/>
      <c r="AC41" s="1226"/>
      <c r="AD41" s="1226"/>
      <c r="AE41" s="1226"/>
      <c r="AF41" s="1226"/>
      <c r="AG41" s="1226"/>
      <c r="AH41" s="1226"/>
      <c r="AI41" s="1226"/>
      <c r="AJ41" s="1226"/>
      <c r="AK41" s="1226"/>
      <c r="AL41" s="1226"/>
      <c r="AM41" s="1226"/>
      <c r="AN41" s="1226"/>
      <c r="AO41" s="1226"/>
      <c r="AP41" s="1226"/>
      <c r="AQ41" s="1226"/>
      <c r="AR41" s="1226"/>
      <c r="AS41" s="1226"/>
      <c r="AT41" s="1226"/>
      <c r="AU41" s="1226"/>
      <c r="AV41" s="1226"/>
      <c r="AW41" s="1226"/>
      <c r="AX41" s="1226"/>
      <c r="AY41" s="1226"/>
      <c r="AZ41" s="1226"/>
      <c r="BA41" s="1226"/>
      <c r="BB41" s="1226"/>
      <c r="BC41" s="1226"/>
      <c r="BD41" s="1226"/>
      <c r="BE41" s="1226"/>
      <c r="BF41" s="1226"/>
      <c r="BG41" s="1226"/>
      <c r="BH41" s="1226"/>
      <c r="BI41" s="1226"/>
      <c r="BJ41" s="1226"/>
      <c r="BK41" s="1226"/>
      <c r="BL41" s="1226"/>
      <c r="BM41" s="1226"/>
      <c r="BN41" s="1226"/>
      <c r="BO41" s="1226"/>
      <c r="BP41" s="1226"/>
      <c r="BQ41" s="1226"/>
      <c r="BR41" s="1226"/>
      <c r="BS41" s="1226"/>
      <c r="BT41" s="1226"/>
      <c r="BU41" s="1226"/>
      <c r="BV41" s="1226"/>
      <c r="BW41" s="1226"/>
      <c r="BX41" s="1226"/>
      <c r="BY41" s="1226"/>
      <c r="BZ41" s="1226"/>
      <c r="CA41" s="1226"/>
      <c r="CB41" s="1226"/>
      <c r="CC41" s="1226"/>
      <c r="CD41" s="1226"/>
      <c r="CE41" s="1226"/>
      <c r="CF41" s="1226"/>
      <c r="CG41" s="1226"/>
      <c r="CH41" s="1226"/>
      <c r="CI41" s="1226"/>
      <c r="CJ41" s="1226"/>
      <c r="CK41" s="1226"/>
      <c r="CL41" s="1226"/>
      <c r="CM41" s="1226"/>
      <c r="CN41" s="1226"/>
      <c r="CO41" s="1226"/>
      <c r="CP41" s="1226"/>
      <c r="CQ41" s="1226"/>
      <c r="CR41" s="1226"/>
      <c r="CS41" s="1226"/>
      <c r="CT41" s="1226"/>
      <c r="CU41" s="1226"/>
      <c r="CV41" s="1226"/>
      <c r="CW41" s="1226"/>
      <c r="CX41" s="1226"/>
      <c r="CY41" s="1226"/>
      <c r="CZ41" s="1226"/>
      <c r="DA41" s="1226"/>
      <c r="DB41" s="1226"/>
      <c r="DC41" s="1226"/>
      <c r="DD41" s="1228"/>
    </row>
    <row r="42" spans="2:109" x14ac:dyDescent="0.15">
      <c r="B42" s="1229"/>
      <c r="G42" s="1236"/>
      <c r="I42" s="1237"/>
      <c r="J42" s="1237"/>
      <c r="K42" s="1237"/>
      <c r="AM42" s="1236"/>
      <c r="AN42" s="1236" t="s">
        <v>573</v>
      </c>
      <c r="AP42" s="1237"/>
      <c r="AQ42" s="1237"/>
      <c r="AR42" s="1237"/>
      <c r="AY42" s="1236"/>
      <c r="BA42" s="1237"/>
      <c r="BB42" s="1237"/>
      <c r="BC42" s="1237"/>
      <c r="BK42" s="1236"/>
      <c r="BM42" s="1237"/>
      <c r="BN42" s="1237"/>
      <c r="BO42" s="1237"/>
      <c r="BW42" s="1236"/>
      <c r="BY42" s="1237"/>
      <c r="BZ42" s="1237"/>
      <c r="CA42" s="1237"/>
      <c r="CI42" s="1236"/>
      <c r="CK42" s="1237"/>
      <c r="CL42" s="1237"/>
      <c r="CM42" s="1237"/>
      <c r="CU42" s="1236"/>
      <c r="CW42" s="1237"/>
      <c r="CX42" s="1237"/>
      <c r="CY42" s="1237"/>
    </row>
    <row r="43" spans="2:109" ht="13.5" customHeight="1" x14ac:dyDescent="0.15">
      <c r="B43" s="1229"/>
      <c r="AN43" s="1238" t="s">
        <v>574</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x14ac:dyDescent="0.15">
      <c r="B44" s="122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x14ac:dyDescent="0.15">
      <c r="B45" s="122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x14ac:dyDescent="0.15">
      <c r="B46" s="122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x14ac:dyDescent="0.15">
      <c r="B47" s="122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x14ac:dyDescent="0.15">
      <c r="B48" s="1229"/>
      <c r="H48" s="1247"/>
      <c r="I48" s="1247"/>
      <c r="J48" s="1247"/>
      <c r="AN48" s="1247"/>
      <c r="AO48" s="1247"/>
      <c r="AP48" s="1247"/>
      <c r="AZ48" s="1247"/>
      <c r="BA48" s="1247"/>
      <c r="BB48" s="1247"/>
      <c r="BL48" s="1247"/>
      <c r="BM48" s="1247"/>
      <c r="BN48" s="1247"/>
      <c r="BX48" s="1247"/>
      <c r="BY48" s="1247"/>
      <c r="BZ48" s="1247"/>
      <c r="CJ48" s="1247"/>
      <c r="CK48" s="1247"/>
      <c r="CL48" s="1247"/>
      <c r="CV48" s="1247"/>
      <c r="CW48" s="1247"/>
      <c r="CX48" s="1247"/>
    </row>
    <row r="49" spans="1:109" x14ac:dyDescent="0.15">
      <c r="B49" s="1229"/>
      <c r="AN49" s="1223" t="s">
        <v>575</v>
      </c>
    </row>
    <row r="50" spans="1:109" x14ac:dyDescent="0.15">
      <c r="B50" s="1229"/>
      <c r="G50" s="1248"/>
      <c r="H50" s="1248"/>
      <c r="I50" s="1248"/>
      <c r="J50" s="1248"/>
      <c r="K50" s="1249"/>
      <c r="L50" s="1249"/>
      <c r="M50" s="1250"/>
      <c r="N50" s="1250"/>
      <c r="AN50" s="1251"/>
      <c r="AO50" s="1252"/>
      <c r="AP50" s="1252"/>
      <c r="AQ50" s="1252"/>
      <c r="AR50" s="1252"/>
      <c r="AS50" s="1252"/>
      <c r="AT50" s="1252"/>
      <c r="AU50" s="1252"/>
      <c r="AV50" s="1252"/>
      <c r="AW50" s="1252"/>
      <c r="AX50" s="1252"/>
      <c r="AY50" s="1252"/>
      <c r="AZ50" s="1252"/>
      <c r="BA50" s="1252"/>
      <c r="BB50" s="1252"/>
      <c r="BC50" s="1252"/>
      <c r="BD50" s="1252"/>
      <c r="BE50" s="1252"/>
      <c r="BF50" s="1252"/>
      <c r="BG50" s="1252"/>
      <c r="BH50" s="1252"/>
      <c r="BI50" s="1252"/>
      <c r="BJ50" s="1252"/>
      <c r="BK50" s="1252"/>
      <c r="BL50" s="1252"/>
      <c r="BM50" s="1252"/>
      <c r="BN50" s="1252"/>
      <c r="BO50" s="1253"/>
      <c r="BP50" s="1254" t="s">
        <v>528</v>
      </c>
      <c r="BQ50" s="1254"/>
      <c r="BR50" s="1254"/>
      <c r="BS50" s="1254"/>
      <c r="BT50" s="1254"/>
      <c r="BU50" s="1254"/>
      <c r="BV50" s="1254"/>
      <c r="BW50" s="1254"/>
      <c r="BX50" s="1254" t="s">
        <v>529</v>
      </c>
      <c r="BY50" s="1254"/>
      <c r="BZ50" s="1254"/>
      <c r="CA50" s="1254"/>
      <c r="CB50" s="1254"/>
      <c r="CC50" s="1254"/>
      <c r="CD50" s="1254"/>
      <c r="CE50" s="1254"/>
      <c r="CF50" s="1254" t="s">
        <v>530</v>
      </c>
      <c r="CG50" s="1254"/>
      <c r="CH50" s="1254"/>
      <c r="CI50" s="1254"/>
      <c r="CJ50" s="1254"/>
      <c r="CK50" s="1254"/>
      <c r="CL50" s="1254"/>
      <c r="CM50" s="1254"/>
      <c r="CN50" s="1254" t="s">
        <v>531</v>
      </c>
      <c r="CO50" s="1254"/>
      <c r="CP50" s="1254"/>
      <c r="CQ50" s="1254"/>
      <c r="CR50" s="1254"/>
      <c r="CS50" s="1254"/>
      <c r="CT50" s="1254"/>
      <c r="CU50" s="1254"/>
      <c r="CV50" s="1254" t="s">
        <v>532</v>
      </c>
      <c r="CW50" s="1254"/>
      <c r="CX50" s="1254"/>
      <c r="CY50" s="1254"/>
      <c r="CZ50" s="1254"/>
      <c r="DA50" s="1254"/>
      <c r="DB50" s="1254"/>
      <c r="DC50" s="1254"/>
    </row>
    <row r="51" spans="1:109" ht="13.5" customHeight="1" x14ac:dyDescent="0.15">
      <c r="B51" s="1229"/>
      <c r="G51" s="1255"/>
      <c r="H51" s="1255"/>
      <c r="I51" s="1256"/>
      <c r="J51" s="1256"/>
      <c r="K51" s="1257"/>
      <c r="L51" s="1257"/>
      <c r="M51" s="1257"/>
      <c r="N51" s="1257"/>
      <c r="AM51" s="1247"/>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x14ac:dyDescent="0.15">
      <c r="B52" s="1229"/>
      <c r="G52" s="1255"/>
      <c r="H52" s="1255"/>
      <c r="I52" s="1256"/>
      <c r="J52" s="1256"/>
      <c r="K52" s="1257"/>
      <c r="L52" s="1257"/>
      <c r="M52" s="1257"/>
      <c r="N52" s="1257"/>
      <c r="AM52" s="1247"/>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1237"/>
      <c r="B53" s="1229"/>
      <c r="G53" s="1255"/>
      <c r="H53" s="1255"/>
      <c r="I53" s="1248"/>
      <c r="J53" s="1248"/>
      <c r="K53" s="1257"/>
      <c r="L53" s="1257"/>
      <c r="M53" s="1257"/>
      <c r="N53" s="1257"/>
      <c r="AM53" s="1247"/>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59">
        <v>63.8</v>
      </c>
      <c r="BQ53" s="1259"/>
      <c r="BR53" s="1259"/>
      <c r="BS53" s="1259"/>
      <c r="BT53" s="1259"/>
      <c r="BU53" s="1259"/>
      <c r="BV53" s="1259"/>
      <c r="BW53" s="1259"/>
      <c r="BX53" s="1259">
        <v>62.4</v>
      </c>
      <c r="BY53" s="1259"/>
      <c r="BZ53" s="1259"/>
      <c r="CA53" s="1259"/>
      <c r="CB53" s="1259"/>
      <c r="CC53" s="1259"/>
      <c r="CD53" s="1259"/>
      <c r="CE53" s="1259"/>
      <c r="CF53" s="1259">
        <v>63.5</v>
      </c>
      <c r="CG53" s="1259"/>
      <c r="CH53" s="1259"/>
      <c r="CI53" s="1259"/>
      <c r="CJ53" s="1259"/>
      <c r="CK53" s="1259"/>
      <c r="CL53" s="1259"/>
      <c r="CM53" s="1259"/>
      <c r="CN53" s="1259">
        <v>64.7</v>
      </c>
      <c r="CO53" s="1259"/>
      <c r="CP53" s="1259"/>
      <c r="CQ53" s="1259"/>
      <c r="CR53" s="1259"/>
      <c r="CS53" s="1259"/>
      <c r="CT53" s="1259"/>
      <c r="CU53" s="1259"/>
      <c r="CV53" s="1259">
        <v>63.5</v>
      </c>
      <c r="CW53" s="1259"/>
      <c r="CX53" s="1259"/>
      <c r="CY53" s="1259"/>
      <c r="CZ53" s="1259"/>
      <c r="DA53" s="1259"/>
      <c r="DB53" s="1259"/>
      <c r="DC53" s="1259"/>
    </row>
    <row r="54" spans="1:109" x14ac:dyDescent="0.15">
      <c r="A54" s="1237"/>
      <c r="B54" s="1229"/>
      <c r="G54" s="1255"/>
      <c r="H54" s="1255"/>
      <c r="I54" s="1248"/>
      <c r="J54" s="1248"/>
      <c r="K54" s="1257"/>
      <c r="L54" s="1257"/>
      <c r="M54" s="1257"/>
      <c r="N54" s="1257"/>
      <c r="AM54" s="1247"/>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1237"/>
      <c r="B55" s="1229"/>
      <c r="G55" s="1248"/>
      <c r="H55" s="1248"/>
      <c r="I55" s="1248"/>
      <c r="J55" s="1248"/>
      <c r="K55" s="1257"/>
      <c r="L55" s="1257"/>
      <c r="M55" s="1257"/>
      <c r="N55" s="1257"/>
      <c r="AN55" s="1254" t="s">
        <v>579</v>
      </c>
      <c r="AO55" s="1254"/>
      <c r="AP55" s="1254"/>
      <c r="AQ55" s="1254"/>
      <c r="AR55" s="1254"/>
      <c r="AS55" s="1254"/>
      <c r="AT55" s="1254"/>
      <c r="AU55" s="1254"/>
      <c r="AV55" s="1254"/>
      <c r="AW55" s="1254"/>
      <c r="AX55" s="1254"/>
      <c r="AY55" s="1254"/>
      <c r="AZ55" s="1254"/>
      <c r="BA55" s="1254"/>
      <c r="BB55" s="1258" t="s">
        <v>577</v>
      </c>
      <c r="BC55" s="1258"/>
      <c r="BD55" s="1258"/>
      <c r="BE55" s="1258"/>
      <c r="BF55" s="1258"/>
      <c r="BG55" s="1258"/>
      <c r="BH55" s="1258"/>
      <c r="BI55" s="1258"/>
      <c r="BJ55" s="1258"/>
      <c r="BK55" s="1258"/>
      <c r="BL55" s="1258"/>
      <c r="BM55" s="1258"/>
      <c r="BN55" s="1258"/>
      <c r="BO55" s="1258"/>
      <c r="BP55" s="1259">
        <v>5.4</v>
      </c>
      <c r="BQ55" s="1259"/>
      <c r="BR55" s="1259"/>
      <c r="BS55" s="1259"/>
      <c r="BT55" s="1259"/>
      <c r="BU55" s="1259"/>
      <c r="BV55" s="1259"/>
      <c r="BW55" s="1259"/>
      <c r="BX55" s="1259">
        <v>3.9</v>
      </c>
      <c r="BY55" s="1259"/>
      <c r="BZ55" s="1259"/>
      <c r="CA55" s="1259"/>
      <c r="CB55" s="1259"/>
      <c r="CC55" s="1259"/>
      <c r="CD55" s="1259"/>
      <c r="CE55" s="1259"/>
      <c r="CF55" s="1259">
        <v>0</v>
      </c>
      <c r="CG55" s="1259"/>
      <c r="CH55" s="1259"/>
      <c r="CI55" s="1259"/>
      <c r="CJ55" s="1259"/>
      <c r="CK55" s="1259"/>
      <c r="CL55" s="1259"/>
      <c r="CM55" s="1259"/>
      <c r="CN55" s="1259">
        <v>0</v>
      </c>
      <c r="CO55" s="1259"/>
      <c r="CP55" s="1259"/>
      <c r="CQ55" s="1259"/>
      <c r="CR55" s="1259"/>
      <c r="CS55" s="1259"/>
      <c r="CT55" s="1259"/>
      <c r="CU55" s="1259"/>
      <c r="CV55" s="1259">
        <v>0</v>
      </c>
      <c r="CW55" s="1259"/>
      <c r="CX55" s="1259"/>
      <c r="CY55" s="1259"/>
      <c r="CZ55" s="1259"/>
      <c r="DA55" s="1259"/>
      <c r="DB55" s="1259"/>
      <c r="DC55" s="1259"/>
    </row>
    <row r="56" spans="1:109" x14ac:dyDescent="0.15">
      <c r="A56" s="1237"/>
      <c r="B56" s="1229"/>
      <c r="G56" s="1248"/>
      <c r="H56" s="1248"/>
      <c r="I56" s="1248"/>
      <c r="J56" s="1248"/>
      <c r="K56" s="1257"/>
      <c r="L56" s="1257"/>
      <c r="M56" s="1257"/>
      <c r="N56" s="1257"/>
      <c r="AN56" s="1254"/>
      <c r="AO56" s="1254"/>
      <c r="AP56" s="1254"/>
      <c r="AQ56" s="1254"/>
      <c r="AR56" s="1254"/>
      <c r="AS56" s="1254"/>
      <c r="AT56" s="1254"/>
      <c r="AU56" s="1254"/>
      <c r="AV56" s="1254"/>
      <c r="AW56" s="1254"/>
      <c r="AX56" s="1254"/>
      <c r="AY56" s="1254"/>
      <c r="AZ56" s="1254"/>
      <c r="BA56" s="1254"/>
      <c r="BB56" s="1258"/>
      <c r="BC56" s="1258"/>
      <c r="BD56" s="1258"/>
      <c r="BE56" s="1258"/>
      <c r="BF56" s="1258"/>
      <c r="BG56" s="1258"/>
      <c r="BH56" s="1258"/>
      <c r="BI56" s="1258"/>
      <c r="BJ56" s="1258"/>
      <c r="BK56" s="1258"/>
      <c r="BL56" s="1258"/>
      <c r="BM56" s="1258"/>
      <c r="BN56" s="1258"/>
      <c r="BO56" s="1258"/>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7" customFormat="1" x14ac:dyDescent="0.15">
      <c r="B57" s="1260"/>
      <c r="G57" s="1248"/>
      <c r="H57" s="1248"/>
      <c r="I57" s="1261"/>
      <c r="J57" s="1261"/>
      <c r="K57" s="1257"/>
      <c r="L57" s="1257"/>
      <c r="M57" s="1257"/>
      <c r="N57" s="1257"/>
      <c r="AM57" s="1223"/>
      <c r="AN57" s="1254"/>
      <c r="AO57" s="1254"/>
      <c r="AP57" s="1254"/>
      <c r="AQ57" s="1254"/>
      <c r="AR57" s="1254"/>
      <c r="AS57" s="1254"/>
      <c r="AT57" s="1254"/>
      <c r="AU57" s="1254"/>
      <c r="AV57" s="1254"/>
      <c r="AW57" s="1254"/>
      <c r="AX57" s="1254"/>
      <c r="AY57" s="1254"/>
      <c r="AZ57" s="1254"/>
      <c r="BA57" s="1254"/>
      <c r="BB57" s="1258" t="s">
        <v>578</v>
      </c>
      <c r="BC57" s="1258"/>
      <c r="BD57" s="1258"/>
      <c r="BE57" s="1258"/>
      <c r="BF57" s="1258"/>
      <c r="BG57" s="1258"/>
      <c r="BH57" s="1258"/>
      <c r="BI57" s="1258"/>
      <c r="BJ57" s="1258"/>
      <c r="BK57" s="1258"/>
      <c r="BL57" s="1258"/>
      <c r="BM57" s="1258"/>
      <c r="BN57" s="1258"/>
      <c r="BO57" s="1258"/>
      <c r="BP57" s="1259">
        <v>62.5</v>
      </c>
      <c r="BQ57" s="1259"/>
      <c r="BR57" s="1259"/>
      <c r="BS57" s="1259"/>
      <c r="BT57" s="1259"/>
      <c r="BU57" s="1259"/>
      <c r="BV57" s="1259"/>
      <c r="BW57" s="1259"/>
      <c r="BX57" s="1259">
        <v>63.1</v>
      </c>
      <c r="BY57" s="1259"/>
      <c r="BZ57" s="1259"/>
      <c r="CA57" s="1259"/>
      <c r="CB57" s="1259"/>
      <c r="CC57" s="1259"/>
      <c r="CD57" s="1259"/>
      <c r="CE57" s="1259"/>
      <c r="CF57" s="1259">
        <v>63.2</v>
      </c>
      <c r="CG57" s="1259"/>
      <c r="CH57" s="1259"/>
      <c r="CI57" s="1259"/>
      <c r="CJ57" s="1259"/>
      <c r="CK57" s="1259"/>
      <c r="CL57" s="1259"/>
      <c r="CM57" s="1259"/>
      <c r="CN57" s="1259">
        <v>64</v>
      </c>
      <c r="CO57" s="1259"/>
      <c r="CP57" s="1259"/>
      <c r="CQ57" s="1259"/>
      <c r="CR57" s="1259"/>
      <c r="CS57" s="1259"/>
      <c r="CT57" s="1259"/>
      <c r="CU57" s="1259"/>
      <c r="CV57" s="1259">
        <v>65.599999999999994</v>
      </c>
      <c r="CW57" s="1259"/>
      <c r="CX57" s="1259"/>
      <c r="CY57" s="1259"/>
      <c r="CZ57" s="1259"/>
      <c r="DA57" s="1259"/>
      <c r="DB57" s="1259"/>
      <c r="DC57" s="1259"/>
      <c r="DD57" s="1262"/>
      <c r="DE57" s="1260"/>
    </row>
    <row r="58" spans="1:109" s="1237" customFormat="1" x14ac:dyDescent="0.15">
      <c r="A58" s="1223"/>
      <c r="B58" s="1260"/>
      <c r="G58" s="1248"/>
      <c r="H58" s="1248"/>
      <c r="I58" s="1261"/>
      <c r="J58" s="1261"/>
      <c r="K58" s="1257"/>
      <c r="L58" s="1257"/>
      <c r="M58" s="1257"/>
      <c r="N58" s="1257"/>
      <c r="AM58" s="1223"/>
      <c r="AN58" s="1254"/>
      <c r="AO58" s="1254"/>
      <c r="AP58" s="1254"/>
      <c r="AQ58" s="1254"/>
      <c r="AR58" s="1254"/>
      <c r="AS58" s="1254"/>
      <c r="AT58" s="1254"/>
      <c r="AU58" s="1254"/>
      <c r="AV58" s="1254"/>
      <c r="AW58" s="1254"/>
      <c r="AX58" s="1254"/>
      <c r="AY58" s="1254"/>
      <c r="AZ58" s="1254"/>
      <c r="BA58" s="1254"/>
      <c r="BB58" s="1258"/>
      <c r="BC58" s="1258"/>
      <c r="BD58" s="1258"/>
      <c r="BE58" s="1258"/>
      <c r="BF58" s="1258"/>
      <c r="BG58" s="1258"/>
      <c r="BH58" s="1258"/>
      <c r="BI58" s="1258"/>
      <c r="BJ58" s="1258"/>
      <c r="BK58" s="1258"/>
      <c r="BL58" s="1258"/>
      <c r="BM58" s="1258"/>
      <c r="BN58" s="1258"/>
      <c r="BO58" s="1258"/>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7" customFormat="1" x14ac:dyDescent="0.15">
      <c r="A59" s="1223"/>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7" customFormat="1" x14ac:dyDescent="0.15">
      <c r="A60" s="1223"/>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7" customFormat="1" x14ac:dyDescent="0.15">
      <c r="A61" s="1223"/>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x14ac:dyDescent="0.15">
      <c r="B62" s="1234"/>
      <c r="C62" s="1234"/>
      <c r="D62" s="1234"/>
      <c r="E62" s="1234"/>
      <c r="F62" s="1234"/>
      <c r="G62" s="1234"/>
      <c r="H62" s="1234"/>
      <c r="I62" s="1234"/>
      <c r="J62" s="1234"/>
      <c r="K62" s="1234"/>
      <c r="L62" s="1234"/>
      <c r="M62" s="1234"/>
      <c r="N62" s="1234"/>
      <c r="O62" s="1234"/>
      <c r="P62" s="1234"/>
      <c r="Q62" s="1234"/>
      <c r="R62" s="1234"/>
      <c r="S62" s="1234"/>
      <c r="T62" s="1234"/>
      <c r="U62" s="1234"/>
      <c r="V62" s="1234"/>
      <c r="W62" s="1234"/>
      <c r="X62" s="1234"/>
      <c r="Y62" s="1234"/>
      <c r="Z62" s="1234"/>
      <c r="AA62" s="1234"/>
      <c r="AB62" s="1234"/>
      <c r="AC62" s="1234"/>
      <c r="AD62" s="1234"/>
      <c r="AE62" s="1234"/>
      <c r="AF62" s="1234"/>
      <c r="AG62" s="1234"/>
      <c r="AH62" s="1234"/>
      <c r="AI62" s="1234"/>
      <c r="AJ62" s="1234"/>
      <c r="AK62" s="1234"/>
      <c r="AL62" s="1234"/>
      <c r="AM62" s="1234"/>
      <c r="AN62" s="1234"/>
      <c r="AO62" s="1234"/>
      <c r="AP62" s="1234"/>
      <c r="AQ62" s="1234"/>
      <c r="AR62" s="1234"/>
      <c r="AS62" s="1234"/>
      <c r="AT62" s="1234"/>
      <c r="AU62" s="1234"/>
      <c r="AV62" s="1234"/>
      <c r="AW62" s="1234"/>
      <c r="AX62" s="1234"/>
      <c r="AY62" s="1234"/>
      <c r="AZ62" s="1234"/>
      <c r="BA62" s="1234"/>
      <c r="BB62" s="1234"/>
      <c r="BC62" s="1234"/>
      <c r="BD62" s="1234"/>
      <c r="BE62" s="1234"/>
      <c r="BF62" s="1234"/>
      <c r="BG62" s="1234"/>
      <c r="BH62" s="1234"/>
      <c r="BI62" s="1234"/>
      <c r="BJ62" s="1234"/>
      <c r="BK62" s="1234"/>
      <c r="BL62" s="1234"/>
      <c r="BM62" s="1234"/>
      <c r="BN62" s="1234"/>
      <c r="BO62" s="1234"/>
      <c r="BP62" s="1234"/>
      <c r="BQ62" s="1234"/>
      <c r="BR62" s="1234"/>
      <c r="BS62" s="1234"/>
      <c r="BT62" s="1234"/>
      <c r="BU62" s="1234"/>
      <c r="BV62" s="1234"/>
      <c r="BW62" s="1234"/>
      <c r="BX62" s="1234"/>
      <c r="BY62" s="1234"/>
      <c r="BZ62" s="1234"/>
      <c r="CA62" s="1234"/>
      <c r="CB62" s="1234"/>
      <c r="CC62" s="1234"/>
      <c r="CD62" s="1234"/>
      <c r="CE62" s="1234"/>
      <c r="CF62" s="1234"/>
      <c r="CG62" s="1234"/>
      <c r="CH62" s="1234"/>
      <c r="CI62" s="1234"/>
      <c r="CJ62" s="1234"/>
      <c r="CK62" s="1234"/>
      <c r="CL62" s="1234"/>
      <c r="CM62" s="1234"/>
      <c r="CN62" s="1234"/>
      <c r="CO62" s="1234"/>
      <c r="CP62" s="1234"/>
      <c r="CQ62" s="1234"/>
      <c r="CR62" s="1234"/>
      <c r="CS62" s="1234"/>
      <c r="CT62" s="1234"/>
      <c r="CU62" s="1234"/>
      <c r="CV62" s="1234"/>
      <c r="CW62" s="1234"/>
      <c r="CX62" s="1234"/>
      <c r="CY62" s="1234"/>
      <c r="CZ62" s="1234"/>
      <c r="DA62" s="1234"/>
      <c r="DB62" s="1234"/>
      <c r="DC62" s="1234"/>
      <c r="DD62" s="1234"/>
      <c r="DE62" s="1223"/>
    </row>
    <row r="63" spans="1:109" ht="17.25" x14ac:dyDescent="0.15">
      <c r="B63" s="1268" t="s">
        <v>580</v>
      </c>
    </row>
    <row r="64" spans="1:109" x14ac:dyDescent="0.15">
      <c r="B64" s="1229"/>
      <c r="G64" s="1236"/>
      <c r="I64" s="1269"/>
      <c r="J64" s="1269"/>
      <c r="K64" s="1269"/>
      <c r="L64" s="1269"/>
      <c r="M64" s="1269"/>
      <c r="N64" s="1270"/>
      <c r="AM64" s="1236"/>
      <c r="AN64" s="1236" t="s">
        <v>573</v>
      </c>
      <c r="AP64" s="1237"/>
      <c r="AQ64" s="1237"/>
      <c r="AR64" s="1237"/>
      <c r="AY64" s="1236"/>
      <c r="BA64" s="1237"/>
      <c r="BB64" s="1237"/>
      <c r="BC64" s="1237"/>
      <c r="BK64" s="1236"/>
      <c r="BM64" s="1237"/>
      <c r="BN64" s="1237"/>
      <c r="BO64" s="1237"/>
      <c r="BW64" s="1236"/>
      <c r="BY64" s="1237"/>
      <c r="BZ64" s="1237"/>
      <c r="CA64" s="1237"/>
      <c r="CI64" s="1236"/>
      <c r="CK64" s="1237"/>
      <c r="CL64" s="1237"/>
      <c r="CM64" s="1237"/>
      <c r="CU64" s="1236"/>
      <c r="CW64" s="1237"/>
      <c r="CX64" s="1237"/>
      <c r="CY64" s="1237"/>
    </row>
    <row r="65" spans="2:107" x14ac:dyDescent="0.15">
      <c r="B65" s="1229"/>
      <c r="AN65" s="1238" t="s">
        <v>581</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x14ac:dyDescent="0.15">
      <c r="B66" s="122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x14ac:dyDescent="0.15">
      <c r="B67" s="122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x14ac:dyDescent="0.15">
      <c r="B68" s="122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x14ac:dyDescent="0.15">
      <c r="B69" s="122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x14ac:dyDescent="0.15">
      <c r="B70" s="1229"/>
      <c r="H70" s="1271"/>
      <c r="I70" s="1271"/>
      <c r="J70" s="1272"/>
      <c r="K70" s="1272"/>
      <c r="L70" s="1273"/>
      <c r="M70" s="1272"/>
      <c r="N70" s="1273"/>
      <c r="AN70" s="1247"/>
      <c r="AO70" s="1247"/>
      <c r="AP70" s="1247"/>
      <c r="AZ70" s="1247"/>
      <c r="BA70" s="1247"/>
      <c r="BB70" s="1247"/>
      <c r="BL70" s="1247"/>
      <c r="BM70" s="1247"/>
      <c r="BN70" s="1247"/>
      <c r="BX70" s="1247"/>
      <c r="BY70" s="1247"/>
      <c r="BZ70" s="1247"/>
      <c r="CJ70" s="1247"/>
      <c r="CK70" s="1247"/>
      <c r="CL70" s="1247"/>
      <c r="CV70" s="1247"/>
      <c r="CW70" s="1247"/>
      <c r="CX70" s="1247"/>
    </row>
    <row r="71" spans="2:107" x14ac:dyDescent="0.15">
      <c r="B71" s="1229"/>
      <c r="G71" s="1274"/>
      <c r="I71" s="1275"/>
      <c r="J71" s="1272"/>
      <c r="K71" s="1272"/>
      <c r="L71" s="1273"/>
      <c r="M71" s="1272"/>
      <c r="N71" s="1273"/>
      <c r="AM71" s="1274"/>
      <c r="AN71" s="1223" t="s">
        <v>575</v>
      </c>
    </row>
    <row r="72" spans="2:107" x14ac:dyDescent="0.15">
      <c r="B72" s="1229"/>
      <c r="G72" s="1248"/>
      <c r="H72" s="1248"/>
      <c r="I72" s="1248"/>
      <c r="J72" s="1248"/>
      <c r="K72" s="1249"/>
      <c r="L72" s="1249"/>
      <c r="M72" s="1250"/>
      <c r="N72" s="1250"/>
      <c r="AN72" s="1251"/>
      <c r="AO72" s="1252"/>
      <c r="AP72" s="1252"/>
      <c r="AQ72" s="1252"/>
      <c r="AR72" s="1252"/>
      <c r="AS72" s="1252"/>
      <c r="AT72" s="1252"/>
      <c r="AU72" s="1252"/>
      <c r="AV72" s="1252"/>
      <c r="AW72" s="1252"/>
      <c r="AX72" s="1252"/>
      <c r="AY72" s="1252"/>
      <c r="AZ72" s="1252"/>
      <c r="BA72" s="1252"/>
      <c r="BB72" s="1252"/>
      <c r="BC72" s="1252"/>
      <c r="BD72" s="1252"/>
      <c r="BE72" s="1252"/>
      <c r="BF72" s="1252"/>
      <c r="BG72" s="1252"/>
      <c r="BH72" s="1252"/>
      <c r="BI72" s="1252"/>
      <c r="BJ72" s="1252"/>
      <c r="BK72" s="1252"/>
      <c r="BL72" s="1252"/>
      <c r="BM72" s="1252"/>
      <c r="BN72" s="1252"/>
      <c r="BO72" s="1253"/>
      <c r="BP72" s="1254" t="s">
        <v>528</v>
      </c>
      <c r="BQ72" s="1254"/>
      <c r="BR72" s="1254"/>
      <c r="BS72" s="1254"/>
      <c r="BT72" s="1254"/>
      <c r="BU72" s="1254"/>
      <c r="BV72" s="1254"/>
      <c r="BW72" s="1254"/>
      <c r="BX72" s="1254" t="s">
        <v>529</v>
      </c>
      <c r="BY72" s="1254"/>
      <c r="BZ72" s="1254"/>
      <c r="CA72" s="1254"/>
      <c r="CB72" s="1254"/>
      <c r="CC72" s="1254"/>
      <c r="CD72" s="1254"/>
      <c r="CE72" s="1254"/>
      <c r="CF72" s="1254" t="s">
        <v>530</v>
      </c>
      <c r="CG72" s="1254"/>
      <c r="CH72" s="1254"/>
      <c r="CI72" s="1254"/>
      <c r="CJ72" s="1254"/>
      <c r="CK72" s="1254"/>
      <c r="CL72" s="1254"/>
      <c r="CM72" s="1254"/>
      <c r="CN72" s="1254" t="s">
        <v>531</v>
      </c>
      <c r="CO72" s="1254"/>
      <c r="CP72" s="1254"/>
      <c r="CQ72" s="1254"/>
      <c r="CR72" s="1254"/>
      <c r="CS72" s="1254"/>
      <c r="CT72" s="1254"/>
      <c r="CU72" s="1254"/>
      <c r="CV72" s="1254" t="s">
        <v>532</v>
      </c>
      <c r="CW72" s="1254"/>
      <c r="CX72" s="1254"/>
      <c r="CY72" s="1254"/>
      <c r="CZ72" s="1254"/>
      <c r="DA72" s="1254"/>
      <c r="DB72" s="1254"/>
      <c r="DC72" s="1254"/>
    </row>
    <row r="73" spans="2:107" x14ac:dyDescent="0.15">
      <c r="B73" s="1229"/>
      <c r="G73" s="1255"/>
      <c r="H73" s="1255"/>
      <c r="I73" s="1255"/>
      <c r="J73" s="1255"/>
      <c r="K73" s="1276"/>
      <c r="L73" s="1276"/>
      <c r="M73" s="1276"/>
      <c r="N73" s="1276"/>
      <c r="AM73" s="1247"/>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x14ac:dyDescent="0.15">
      <c r="B74" s="1229"/>
      <c r="G74" s="1255"/>
      <c r="H74" s="1255"/>
      <c r="I74" s="1255"/>
      <c r="J74" s="1255"/>
      <c r="K74" s="1276"/>
      <c r="L74" s="1276"/>
      <c r="M74" s="1276"/>
      <c r="N74" s="1276"/>
      <c r="AM74" s="1247"/>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1229"/>
      <c r="G75" s="1255"/>
      <c r="H75" s="1255"/>
      <c r="I75" s="1248"/>
      <c r="J75" s="1248"/>
      <c r="K75" s="1257"/>
      <c r="L75" s="1257"/>
      <c r="M75" s="1257"/>
      <c r="N75" s="1257"/>
      <c r="AM75" s="1247"/>
      <c r="AN75" s="1258"/>
      <c r="AO75" s="1258"/>
      <c r="AP75" s="1258"/>
      <c r="AQ75" s="1258"/>
      <c r="AR75" s="1258"/>
      <c r="AS75" s="1258"/>
      <c r="AT75" s="1258"/>
      <c r="AU75" s="1258"/>
      <c r="AV75" s="1258"/>
      <c r="AW75" s="1258"/>
      <c r="AX75" s="1258"/>
      <c r="AY75" s="1258"/>
      <c r="AZ75" s="1258"/>
      <c r="BA75" s="1258"/>
      <c r="BB75" s="1258" t="s">
        <v>582</v>
      </c>
      <c r="BC75" s="1258"/>
      <c r="BD75" s="1258"/>
      <c r="BE75" s="1258"/>
      <c r="BF75" s="1258"/>
      <c r="BG75" s="1258"/>
      <c r="BH75" s="1258"/>
      <c r="BI75" s="1258"/>
      <c r="BJ75" s="1258"/>
      <c r="BK75" s="1258"/>
      <c r="BL75" s="1258"/>
      <c r="BM75" s="1258"/>
      <c r="BN75" s="1258"/>
      <c r="BO75" s="1258"/>
      <c r="BP75" s="1259">
        <v>3.2</v>
      </c>
      <c r="BQ75" s="1259"/>
      <c r="BR75" s="1259"/>
      <c r="BS75" s="1259"/>
      <c r="BT75" s="1259"/>
      <c r="BU75" s="1259"/>
      <c r="BV75" s="1259"/>
      <c r="BW75" s="1259"/>
      <c r="BX75" s="1259">
        <v>2.8</v>
      </c>
      <c r="BY75" s="1259"/>
      <c r="BZ75" s="1259"/>
      <c r="CA75" s="1259"/>
      <c r="CB75" s="1259"/>
      <c r="CC75" s="1259"/>
      <c r="CD75" s="1259"/>
      <c r="CE75" s="1259"/>
      <c r="CF75" s="1259">
        <v>2.9</v>
      </c>
      <c r="CG75" s="1259"/>
      <c r="CH75" s="1259"/>
      <c r="CI75" s="1259"/>
      <c r="CJ75" s="1259"/>
      <c r="CK75" s="1259"/>
      <c r="CL75" s="1259"/>
      <c r="CM75" s="1259"/>
      <c r="CN75" s="1259">
        <v>3.5</v>
      </c>
      <c r="CO75" s="1259"/>
      <c r="CP75" s="1259"/>
      <c r="CQ75" s="1259"/>
      <c r="CR75" s="1259"/>
      <c r="CS75" s="1259"/>
      <c r="CT75" s="1259"/>
      <c r="CU75" s="1259"/>
      <c r="CV75" s="1259">
        <v>4.0999999999999996</v>
      </c>
      <c r="CW75" s="1259"/>
      <c r="CX75" s="1259"/>
      <c r="CY75" s="1259"/>
      <c r="CZ75" s="1259"/>
      <c r="DA75" s="1259"/>
      <c r="DB75" s="1259"/>
      <c r="DC75" s="1259"/>
    </row>
    <row r="76" spans="2:107" x14ac:dyDescent="0.15">
      <c r="B76" s="1229"/>
      <c r="G76" s="1255"/>
      <c r="H76" s="1255"/>
      <c r="I76" s="1248"/>
      <c r="J76" s="1248"/>
      <c r="K76" s="1257"/>
      <c r="L76" s="1257"/>
      <c r="M76" s="1257"/>
      <c r="N76" s="1257"/>
      <c r="AM76" s="1247"/>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1229"/>
      <c r="G77" s="1248"/>
      <c r="H77" s="1248"/>
      <c r="I77" s="1248"/>
      <c r="J77" s="1248"/>
      <c r="K77" s="1276"/>
      <c r="L77" s="1276"/>
      <c r="M77" s="1276"/>
      <c r="N77" s="1276"/>
      <c r="AN77" s="1254" t="s">
        <v>579</v>
      </c>
      <c r="AO77" s="1254"/>
      <c r="AP77" s="1254"/>
      <c r="AQ77" s="1254"/>
      <c r="AR77" s="1254"/>
      <c r="AS77" s="1254"/>
      <c r="AT77" s="1254"/>
      <c r="AU77" s="1254"/>
      <c r="AV77" s="1254"/>
      <c r="AW77" s="1254"/>
      <c r="AX77" s="1254"/>
      <c r="AY77" s="1254"/>
      <c r="AZ77" s="1254"/>
      <c r="BA77" s="1254"/>
      <c r="BB77" s="1258" t="s">
        <v>577</v>
      </c>
      <c r="BC77" s="1258"/>
      <c r="BD77" s="1258"/>
      <c r="BE77" s="1258"/>
      <c r="BF77" s="1258"/>
      <c r="BG77" s="1258"/>
      <c r="BH77" s="1258"/>
      <c r="BI77" s="1258"/>
      <c r="BJ77" s="1258"/>
      <c r="BK77" s="1258"/>
      <c r="BL77" s="1258"/>
      <c r="BM77" s="1258"/>
      <c r="BN77" s="1258"/>
      <c r="BO77" s="1258"/>
      <c r="BP77" s="1259">
        <v>5.4</v>
      </c>
      <c r="BQ77" s="1259"/>
      <c r="BR77" s="1259"/>
      <c r="BS77" s="1259"/>
      <c r="BT77" s="1259"/>
      <c r="BU77" s="1259"/>
      <c r="BV77" s="1259"/>
      <c r="BW77" s="1259"/>
      <c r="BX77" s="1259">
        <v>3.9</v>
      </c>
      <c r="BY77" s="1259"/>
      <c r="BZ77" s="1259"/>
      <c r="CA77" s="1259"/>
      <c r="CB77" s="1259"/>
      <c r="CC77" s="1259"/>
      <c r="CD77" s="1259"/>
      <c r="CE77" s="1259"/>
      <c r="CF77" s="1259">
        <v>0</v>
      </c>
      <c r="CG77" s="1259"/>
      <c r="CH77" s="1259"/>
      <c r="CI77" s="1259"/>
      <c r="CJ77" s="1259"/>
      <c r="CK77" s="1259"/>
      <c r="CL77" s="1259"/>
      <c r="CM77" s="1259"/>
      <c r="CN77" s="1259">
        <v>0</v>
      </c>
      <c r="CO77" s="1259"/>
      <c r="CP77" s="1259"/>
      <c r="CQ77" s="1259"/>
      <c r="CR77" s="1259"/>
      <c r="CS77" s="1259"/>
      <c r="CT77" s="1259"/>
      <c r="CU77" s="1259"/>
      <c r="CV77" s="1259">
        <v>0</v>
      </c>
      <c r="CW77" s="1259"/>
      <c r="CX77" s="1259"/>
      <c r="CY77" s="1259"/>
      <c r="CZ77" s="1259"/>
      <c r="DA77" s="1259"/>
      <c r="DB77" s="1259"/>
      <c r="DC77" s="1259"/>
    </row>
    <row r="78" spans="2:107" x14ac:dyDescent="0.15">
      <c r="B78" s="1229"/>
      <c r="G78" s="1248"/>
      <c r="H78" s="1248"/>
      <c r="I78" s="1248"/>
      <c r="J78" s="1248"/>
      <c r="K78" s="1276"/>
      <c r="L78" s="1276"/>
      <c r="M78" s="1276"/>
      <c r="N78" s="1276"/>
      <c r="AN78" s="1254"/>
      <c r="AO78" s="1254"/>
      <c r="AP78" s="1254"/>
      <c r="AQ78" s="1254"/>
      <c r="AR78" s="1254"/>
      <c r="AS78" s="1254"/>
      <c r="AT78" s="1254"/>
      <c r="AU78" s="1254"/>
      <c r="AV78" s="1254"/>
      <c r="AW78" s="1254"/>
      <c r="AX78" s="1254"/>
      <c r="AY78" s="1254"/>
      <c r="AZ78" s="1254"/>
      <c r="BA78" s="1254"/>
      <c r="BB78" s="1258"/>
      <c r="BC78" s="1258"/>
      <c r="BD78" s="1258"/>
      <c r="BE78" s="1258"/>
      <c r="BF78" s="1258"/>
      <c r="BG78" s="1258"/>
      <c r="BH78" s="1258"/>
      <c r="BI78" s="1258"/>
      <c r="BJ78" s="1258"/>
      <c r="BK78" s="1258"/>
      <c r="BL78" s="1258"/>
      <c r="BM78" s="1258"/>
      <c r="BN78" s="1258"/>
      <c r="BO78" s="1258"/>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1229"/>
      <c r="G79" s="1248"/>
      <c r="H79" s="1248"/>
      <c r="I79" s="1261"/>
      <c r="J79" s="1261"/>
      <c r="K79" s="1277"/>
      <c r="L79" s="1277"/>
      <c r="M79" s="1277"/>
      <c r="N79" s="1277"/>
      <c r="AN79" s="1254"/>
      <c r="AO79" s="1254"/>
      <c r="AP79" s="1254"/>
      <c r="AQ79" s="1254"/>
      <c r="AR79" s="1254"/>
      <c r="AS79" s="1254"/>
      <c r="AT79" s="1254"/>
      <c r="AU79" s="1254"/>
      <c r="AV79" s="1254"/>
      <c r="AW79" s="1254"/>
      <c r="AX79" s="1254"/>
      <c r="AY79" s="1254"/>
      <c r="AZ79" s="1254"/>
      <c r="BA79" s="1254"/>
      <c r="BB79" s="1258" t="s">
        <v>582</v>
      </c>
      <c r="BC79" s="1258"/>
      <c r="BD79" s="1258"/>
      <c r="BE79" s="1258"/>
      <c r="BF79" s="1258"/>
      <c r="BG79" s="1258"/>
      <c r="BH79" s="1258"/>
      <c r="BI79" s="1258"/>
      <c r="BJ79" s="1258"/>
      <c r="BK79" s="1258"/>
      <c r="BL79" s="1258"/>
      <c r="BM79" s="1258"/>
      <c r="BN79" s="1258"/>
      <c r="BO79" s="1258"/>
      <c r="BP79" s="1259">
        <v>4.2</v>
      </c>
      <c r="BQ79" s="1259"/>
      <c r="BR79" s="1259"/>
      <c r="BS79" s="1259"/>
      <c r="BT79" s="1259"/>
      <c r="BU79" s="1259"/>
      <c r="BV79" s="1259"/>
      <c r="BW79" s="1259"/>
      <c r="BX79" s="1259">
        <v>4.2</v>
      </c>
      <c r="BY79" s="1259"/>
      <c r="BZ79" s="1259"/>
      <c r="CA79" s="1259"/>
      <c r="CB79" s="1259"/>
      <c r="CC79" s="1259"/>
      <c r="CD79" s="1259"/>
      <c r="CE79" s="1259"/>
      <c r="CF79" s="1259">
        <v>4.5</v>
      </c>
      <c r="CG79" s="1259"/>
      <c r="CH79" s="1259"/>
      <c r="CI79" s="1259"/>
      <c r="CJ79" s="1259"/>
      <c r="CK79" s="1259"/>
      <c r="CL79" s="1259"/>
      <c r="CM79" s="1259"/>
      <c r="CN79" s="1259">
        <v>4.5999999999999996</v>
      </c>
      <c r="CO79" s="1259"/>
      <c r="CP79" s="1259"/>
      <c r="CQ79" s="1259"/>
      <c r="CR79" s="1259"/>
      <c r="CS79" s="1259"/>
      <c r="CT79" s="1259"/>
      <c r="CU79" s="1259"/>
      <c r="CV79" s="1259">
        <v>4.7</v>
      </c>
      <c r="CW79" s="1259"/>
      <c r="CX79" s="1259"/>
      <c r="CY79" s="1259"/>
      <c r="CZ79" s="1259"/>
      <c r="DA79" s="1259"/>
      <c r="DB79" s="1259"/>
      <c r="DC79" s="1259"/>
    </row>
    <row r="80" spans="2:107" x14ac:dyDescent="0.15">
      <c r="B80" s="1229"/>
      <c r="G80" s="1248"/>
      <c r="H80" s="1248"/>
      <c r="I80" s="1261"/>
      <c r="J80" s="1261"/>
      <c r="K80" s="1277"/>
      <c r="L80" s="1277"/>
      <c r="M80" s="1277"/>
      <c r="N80" s="1277"/>
      <c r="AN80" s="1254"/>
      <c r="AO80" s="1254"/>
      <c r="AP80" s="1254"/>
      <c r="AQ80" s="1254"/>
      <c r="AR80" s="1254"/>
      <c r="AS80" s="1254"/>
      <c r="AT80" s="1254"/>
      <c r="AU80" s="1254"/>
      <c r="AV80" s="1254"/>
      <c r="AW80" s="1254"/>
      <c r="AX80" s="1254"/>
      <c r="AY80" s="1254"/>
      <c r="AZ80" s="1254"/>
      <c r="BA80" s="1254"/>
      <c r="BB80" s="1258"/>
      <c r="BC80" s="1258"/>
      <c r="BD80" s="1258"/>
      <c r="BE80" s="1258"/>
      <c r="BF80" s="1258"/>
      <c r="BG80" s="1258"/>
      <c r="BH80" s="1258"/>
      <c r="BI80" s="1258"/>
      <c r="BJ80" s="1258"/>
      <c r="BK80" s="1258"/>
      <c r="BL80" s="1258"/>
      <c r="BM80" s="1258"/>
      <c r="BN80" s="1258"/>
      <c r="BO80" s="1258"/>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1229"/>
    </row>
    <row r="82" spans="2:109" ht="17.25" x14ac:dyDescent="0.15">
      <c r="B82" s="1229"/>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x14ac:dyDescent="0.15">
      <c r="B83" s="1231"/>
      <c r="C83" s="1232"/>
      <c r="D83" s="1232"/>
      <c r="E83" s="1232"/>
      <c r="F83" s="1232"/>
      <c r="G83" s="1232"/>
      <c r="H83" s="1232"/>
      <c r="I83" s="1232"/>
      <c r="J83" s="1232"/>
      <c r="K83" s="1232"/>
      <c r="L83" s="1232"/>
      <c r="M83" s="1232"/>
      <c r="N83" s="1232"/>
      <c r="O83" s="1232"/>
      <c r="P83" s="1232"/>
      <c r="Q83" s="1232"/>
      <c r="R83" s="1232"/>
      <c r="S83" s="1232"/>
      <c r="T83" s="1232"/>
      <c r="U83" s="1232"/>
      <c r="V83" s="1232"/>
      <c r="W83" s="1232"/>
      <c r="X83" s="1232"/>
      <c r="Y83" s="1232"/>
      <c r="Z83" s="1232"/>
      <c r="AA83" s="1232"/>
      <c r="AB83" s="1232"/>
      <c r="AC83" s="1232"/>
      <c r="AD83" s="1232"/>
      <c r="AE83" s="1232"/>
      <c r="AF83" s="1232"/>
      <c r="AG83" s="1232"/>
      <c r="AH83" s="1232"/>
      <c r="AI83" s="1232"/>
      <c r="AJ83" s="1232"/>
      <c r="AK83" s="1232"/>
      <c r="AL83" s="1232"/>
      <c r="AM83" s="1232"/>
      <c r="AN83" s="1232"/>
      <c r="AO83" s="1232"/>
      <c r="AP83" s="1232"/>
      <c r="AQ83" s="1232"/>
      <c r="AR83" s="1232"/>
      <c r="AS83" s="1232"/>
      <c r="AT83" s="1232"/>
      <c r="AU83" s="1232"/>
      <c r="AV83" s="1232"/>
      <c r="AW83" s="1232"/>
      <c r="AX83" s="1232"/>
      <c r="AY83" s="1232"/>
      <c r="AZ83" s="1232"/>
      <c r="BA83" s="1232"/>
      <c r="BB83" s="1232"/>
      <c r="BC83" s="1232"/>
      <c r="BD83" s="1232"/>
      <c r="BE83" s="1232"/>
      <c r="BF83" s="1232"/>
      <c r="BG83" s="1232"/>
      <c r="BH83" s="1232"/>
      <c r="BI83" s="1232"/>
      <c r="BJ83" s="1232"/>
      <c r="BK83" s="1232"/>
      <c r="BL83" s="1232"/>
      <c r="BM83" s="1232"/>
      <c r="BN83" s="1232"/>
      <c r="BO83" s="1232"/>
      <c r="BP83" s="1232"/>
      <c r="BQ83" s="1232"/>
      <c r="BR83" s="1232"/>
      <c r="BS83" s="1232"/>
      <c r="BT83" s="1232"/>
      <c r="BU83" s="1232"/>
      <c r="BV83" s="1232"/>
      <c r="BW83" s="1232"/>
      <c r="BX83" s="1232"/>
      <c r="BY83" s="1232"/>
      <c r="BZ83" s="1232"/>
      <c r="CA83" s="1232"/>
      <c r="CB83" s="1232"/>
      <c r="CC83" s="1232"/>
      <c r="CD83" s="1232"/>
      <c r="CE83" s="1232"/>
      <c r="CF83" s="1232"/>
      <c r="CG83" s="1232"/>
      <c r="CH83" s="1232"/>
      <c r="CI83" s="1232"/>
      <c r="CJ83" s="1232"/>
      <c r="CK83" s="1232"/>
      <c r="CL83" s="1232"/>
      <c r="CM83" s="1232"/>
      <c r="CN83" s="1232"/>
      <c r="CO83" s="1232"/>
      <c r="CP83" s="1232"/>
      <c r="CQ83" s="1232"/>
      <c r="CR83" s="1232"/>
      <c r="CS83" s="1232"/>
      <c r="CT83" s="1232"/>
      <c r="CU83" s="1232"/>
      <c r="CV83" s="1232"/>
      <c r="CW83" s="1232"/>
      <c r="CX83" s="1232"/>
      <c r="CY83" s="1232"/>
      <c r="CZ83" s="1232"/>
      <c r="DA83" s="1232"/>
      <c r="DB83" s="1232"/>
      <c r="DC83" s="1232"/>
      <c r="DD83" s="1233"/>
    </row>
    <row r="84" spans="2:109" x14ac:dyDescent="0.15">
      <c r="DD84" s="1223"/>
      <c r="DE84" s="1223"/>
    </row>
    <row r="85" spans="2:109" x14ac:dyDescent="0.15">
      <c r="DD85" s="1223"/>
      <c r="DE85" s="1223"/>
    </row>
  </sheetData>
  <sheetProtection algorithmName="SHA-512" hashValue="pem8ar//zrycM++h9uXoCFVLLTpvMyIs2p6D4XLm6XoLQ1qusUcL0uwnJrKLnKrd9a2Yzi5jRW+GjKRtzA6Jwg==" saltValue="8CodGuUGbaicQJASpF9QV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EB697-A507-4800-9734-E3E176B15AE4}">
  <sheetPr>
    <pageSetUpPr fitToPage="1"/>
  </sheetPr>
  <dimension ref="A1:DR125"/>
  <sheetViews>
    <sheetView showGridLines="0" topLeftCell="A76" zoomScale="60" zoomScaleNormal="6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4nPx5wOnXOOjsERl5mEPSWG+fxqZZlHpDdUcoFX0Fdyo4DcvXzPwjEGk01jzUsXcQ2/9L/GHL4SX/5JlaCtKUQ==" saltValue="SaFgoVgeVRlBzU3Z/u1qsA=="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D5363-66E4-4662-B10C-B312A453688F}">
  <sheetPr>
    <pageSetUpPr fitToPage="1"/>
  </sheetPr>
  <dimension ref="A1:DR125"/>
  <sheetViews>
    <sheetView showGridLines="0" topLeftCell="A85"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YudVZmwIa/RRB4+ypqRpfsrckHnljloNnsu7Y9Zd3iu91RqB25Nk3pv7piPLM2tfdIq2soYYATI+tlmNAoGKDA==" saltValue="QwWfGgRUjACXJppWvtJav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35487</v>
      </c>
      <c r="E3" s="156"/>
      <c r="F3" s="157">
        <v>42836</v>
      </c>
      <c r="G3" s="158"/>
      <c r="H3" s="159"/>
    </row>
    <row r="4" spans="1:8" x14ac:dyDescent="0.15">
      <c r="A4" s="160"/>
      <c r="B4" s="161"/>
      <c r="C4" s="162"/>
      <c r="D4" s="163">
        <v>19353</v>
      </c>
      <c r="E4" s="164"/>
      <c r="F4" s="165">
        <v>22936</v>
      </c>
      <c r="G4" s="166"/>
      <c r="H4" s="167"/>
    </row>
    <row r="5" spans="1:8" x14ac:dyDescent="0.15">
      <c r="A5" s="148" t="s">
        <v>522</v>
      </c>
      <c r="B5" s="153"/>
      <c r="C5" s="154"/>
      <c r="D5" s="155">
        <v>71835</v>
      </c>
      <c r="E5" s="156"/>
      <c r="F5" s="157">
        <v>44161</v>
      </c>
      <c r="G5" s="158"/>
      <c r="H5" s="159"/>
    </row>
    <row r="6" spans="1:8" x14ac:dyDescent="0.15">
      <c r="A6" s="160"/>
      <c r="B6" s="161"/>
      <c r="C6" s="162"/>
      <c r="D6" s="163">
        <v>26280</v>
      </c>
      <c r="E6" s="164"/>
      <c r="F6" s="165">
        <v>23644</v>
      </c>
      <c r="G6" s="166"/>
      <c r="H6" s="167"/>
    </row>
    <row r="7" spans="1:8" x14ac:dyDescent="0.15">
      <c r="A7" s="148" t="s">
        <v>523</v>
      </c>
      <c r="B7" s="153"/>
      <c r="C7" s="154"/>
      <c r="D7" s="155">
        <v>43402</v>
      </c>
      <c r="E7" s="156"/>
      <c r="F7" s="157">
        <v>43955</v>
      </c>
      <c r="G7" s="158"/>
      <c r="H7" s="159"/>
    </row>
    <row r="8" spans="1:8" x14ac:dyDescent="0.15">
      <c r="A8" s="160"/>
      <c r="B8" s="161"/>
      <c r="C8" s="162"/>
      <c r="D8" s="163">
        <v>17376</v>
      </c>
      <c r="E8" s="164"/>
      <c r="F8" s="165">
        <v>21318</v>
      </c>
      <c r="G8" s="166"/>
      <c r="H8" s="167"/>
    </row>
    <row r="9" spans="1:8" x14ac:dyDescent="0.15">
      <c r="A9" s="148" t="s">
        <v>524</v>
      </c>
      <c r="B9" s="153"/>
      <c r="C9" s="154"/>
      <c r="D9" s="155">
        <v>46016</v>
      </c>
      <c r="E9" s="156"/>
      <c r="F9" s="157">
        <v>41921</v>
      </c>
      <c r="G9" s="158"/>
      <c r="H9" s="159"/>
    </row>
    <row r="10" spans="1:8" x14ac:dyDescent="0.15">
      <c r="A10" s="160"/>
      <c r="B10" s="161"/>
      <c r="C10" s="162"/>
      <c r="D10" s="163">
        <v>22127</v>
      </c>
      <c r="E10" s="164"/>
      <c r="F10" s="165">
        <v>21655</v>
      </c>
      <c r="G10" s="166"/>
      <c r="H10" s="167"/>
    </row>
    <row r="11" spans="1:8" x14ac:dyDescent="0.15">
      <c r="A11" s="148" t="s">
        <v>525</v>
      </c>
      <c r="B11" s="153"/>
      <c r="C11" s="154"/>
      <c r="D11" s="155">
        <v>71469</v>
      </c>
      <c r="E11" s="156"/>
      <c r="F11" s="157">
        <v>44585</v>
      </c>
      <c r="G11" s="158"/>
      <c r="H11" s="159"/>
    </row>
    <row r="12" spans="1:8" x14ac:dyDescent="0.15">
      <c r="A12" s="160"/>
      <c r="B12" s="161"/>
      <c r="C12" s="168"/>
      <c r="D12" s="163">
        <v>48751</v>
      </c>
      <c r="E12" s="164"/>
      <c r="F12" s="165">
        <v>23077</v>
      </c>
      <c r="G12" s="166"/>
      <c r="H12" s="167"/>
    </row>
    <row r="13" spans="1:8" x14ac:dyDescent="0.15">
      <c r="A13" s="148"/>
      <c r="B13" s="153"/>
      <c r="C13" s="169"/>
      <c r="D13" s="170">
        <v>53642</v>
      </c>
      <c r="E13" s="171"/>
      <c r="F13" s="172">
        <v>43492</v>
      </c>
      <c r="G13" s="173"/>
      <c r="H13" s="159"/>
    </row>
    <row r="14" spans="1:8" x14ac:dyDescent="0.15">
      <c r="A14" s="160"/>
      <c r="B14" s="161"/>
      <c r="C14" s="162"/>
      <c r="D14" s="163">
        <v>26777</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2.76</v>
      </c>
      <c r="C19" s="174">
        <f>ROUND(VALUE(SUBSTITUTE(実質収支比率等に係る経年分析!G$48,"▲","-")),2)</f>
        <v>3.05</v>
      </c>
      <c r="D19" s="174">
        <f>ROUND(VALUE(SUBSTITUTE(実質収支比率等に係る経年分析!H$48,"▲","-")),2)</f>
        <v>3.85</v>
      </c>
      <c r="E19" s="174">
        <f>ROUND(VALUE(SUBSTITUTE(実質収支比率等に係る経年分析!I$48,"▲","-")),2)</f>
        <v>2.6</v>
      </c>
      <c r="F19" s="174">
        <f>ROUND(VALUE(SUBSTITUTE(実質収支比率等に係る経年分析!J$48,"▲","-")),2)</f>
        <v>3</v>
      </c>
    </row>
    <row r="20" spans="1:11" x14ac:dyDescent="0.15">
      <c r="A20" s="174" t="s">
        <v>53</v>
      </c>
      <c r="B20" s="174">
        <f>ROUND(VALUE(SUBSTITUTE(実質収支比率等に係る経年分析!F$47,"▲","-")),2)</f>
        <v>25.6</v>
      </c>
      <c r="C20" s="174">
        <f>ROUND(VALUE(SUBSTITUTE(実質収支比率等に係る経年分析!G$47,"▲","-")),2)</f>
        <v>25.71</v>
      </c>
      <c r="D20" s="174">
        <f>ROUND(VALUE(SUBSTITUTE(実質収支比率等に係る経年分析!H$47,"▲","-")),2)</f>
        <v>27.07</v>
      </c>
      <c r="E20" s="174">
        <f>ROUND(VALUE(SUBSTITUTE(実質収支比率等に係る経年分析!I$47,"▲","-")),2)</f>
        <v>29.36</v>
      </c>
      <c r="F20" s="174">
        <f>ROUND(VALUE(SUBSTITUTE(実質収支比率等に係る経年分析!J$47,"▲","-")),2)</f>
        <v>25.93</v>
      </c>
    </row>
    <row r="21" spans="1:11" x14ac:dyDescent="0.15">
      <c r="A21" s="174" t="s">
        <v>54</v>
      </c>
      <c r="B21" s="174">
        <f>IF(ISNUMBER(VALUE(SUBSTITUTE(実質収支比率等に係る経年分析!F$49,"▲","-"))),ROUND(VALUE(SUBSTITUTE(実質収支比率等に係る経年分析!F$49,"▲","-")),2),NA())</f>
        <v>-2.82</v>
      </c>
      <c r="C21" s="174">
        <f>IF(ISNUMBER(VALUE(SUBSTITUTE(実質収支比率等に係る経年分析!G$49,"▲","-"))),ROUND(VALUE(SUBSTITUTE(実質収支比率等に係る経年分析!G$49,"▲","-")),2),NA())</f>
        <v>1.35</v>
      </c>
      <c r="D21" s="174">
        <f>IF(ISNUMBER(VALUE(SUBSTITUTE(実質収支比率等に係る経年分析!H$49,"▲","-"))),ROUND(VALUE(SUBSTITUTE(実質収支比率等に係る経年分析!H$49,"▲","-")),2),NA())</f>
        <v>3.32</v>
      </c>
      <c r="E21" s="174">
        <f>IF(ISNUMBER(VALUE(SUBSTITUTE(実質収支比率等に係る経年分析!I$49,"▲","-"))),ROUND(VALUE(SUBSTITUTE(実質収支比率等に係る経年分析!I$49,"▲","-")),2),NA())</f>
        <v>0.66</v>
      </c>
      <c r="F21" s="174">
        <f>IF(ISNUMBER(VALUE(SUBSTITUTE(実質収支比率等に係る経年分析!J$49,"▲","-"))),ROUND(VALUE(SUBSTITUTE(実質収支比率等に係る経年分析!J$49,"▲","-")),2),NA())</f>
        <v>-2.17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公共用地先行取得事業特別会計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1.97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1.86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1.1399999999999999</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1.28</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v>
      </c>
    </row>
    <row r="35" spans="1:16" x14ac:dyDescent="0.15">
      <c r="A35" s="175" t="str">
        <f>IF(連結実質赤字比率に係る赤字・黒字の構成分析!C$35="",NA(),連結実質赤字比率に係る赤字・黒字の構成分析!C$35)</f>
        <v>競輪事業特別会計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3094</v>
      </c>
      <c r="E42" s="176"/>
      <c r="F42" s="176"/>
      <c r="G42" s="176">
        <f>'実質公債費比率（分子）の構造'!L$52</f>
        <v>3170</v>
      </c>
      <c r="H42" s="176"/>
      <c r="I42" s="176"/>
      <c r="J42" s="176">
        <f>'実質公債費比率（分子）の構造'!M$52</f>
        <v>3210</v>
      </c>
      <c r="K42" s="176"/>
      <c r="L42" s="176"/>
      <c r="M42" s="176">
        <f>'実質公債費比率（分子）の構造'!N$52</f>
        <v>3386</v>
      </c>
      <c r="N42" s="176"/>
      <c r="O42" s="176"/>
      <c r="P42" s="176">
        <f>'実質公債費比率（分子）の構造'!O$52</f>
        <v>3305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371</v>
      </c>
      <c r="C45" s="176"/>
      <c r="D45" s="176"/>
      <c r="E45" s="176">
        <f>'実質公債費比率（分子）の構造'!L$49</f>
        <v>371</v>
      </c>
      <c r="F45" s="176"/>
      <c r="G45" s="176"/>
      <c r="H45" s="176">
        <f>'実質公債費比率（分子）の構造'!M$49</f>
        <v>373</v>
      </c>
      <c r="I45" s="176"/>
      <c r="J45" s="176"/>
      <c r="K45" s="176">
        <f>'実質公債費比率（分子）の構造'!N$49</f>
        <v>409</v>
      </c>
      <c r="L45" s="176"/>
      <c r="M45" s="176"/>
      <c r="N45" s="176">
        <f>'実質公債費比率（分子）の構造'!O$49</f>
        <v>430</v>
      </c>
      <c r="O45" s="176"/>
      <c r="P45" s="176"/>
    </row>
    <row r="46" spans="1:16" x14ac:dyDescent="0.15">
      <c r="A46" s="176" t="s">
        <v>64</v>
      </c>
      <c r="B46" s="176">
        <f>'実質公債費比率（分子）の構造'!K$48</f>
        <v>216</v>
      </c>
      <c r="C46" s="176"/>
      <c r="D46" s="176"/>
      <c r="E46" s="176">
        <f>'実質公債費比率（分子）の構造'!L$48</f>
        <v>209</v>
      </c>
      <c r="F46" s="176"/>
      <c r="G46" s="176"/>
      <c r="H46" s="176">
        <f>'実質公債費比率（分子）の構造'!M$48</f>
        <v>191</v>
      </c>
      <c r="I46" s="176"/>
      <c r="J46" s="176"/>
      <c r="K46" s="176">
        <f>'実質公債費比率（分子）の構造'!N$48</f>
        <v>168</v>
      </c>
      <c r="L46" s="176"/>
      <c r="M46" s="176"/>
      <c r="N46" s="176">
        <f>'実質公債費比率（分子）の構造'!O$48</f>
        <v>174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3146</v>
      </c>
      <c r="C49" s="176"/>
      <c r="D49" s="176"/>
      <c r="E49" s="176">
        <f>'実質公債費比率（分子）の構造'!L$45</f>
        <v>3130</v>
      </c>
      <c r="F49" s="176"/>
      <c r="G49" s="176"/>
      <c r="H49" s="176">
        <f>'実質公債費比率（分子）の構造'!M$45</f>
        <v>3556</v>
      </c>
      <c r="I49" s="176"/>
      <c r="J49" s="176"/>
      <c r="K49" s="176">
        <f>'実質公債費比率（分子）の構造'!N$45</f>
        <v>3906</v>
      </c>
      <c r="L49" s="176"/>
      <c r="M49" s="176"/>
      <c r="N49" s="176">
        <f>'実質公債費比率（分子）の構造'!O$45</f>
        <v>3743</v>
      </c>
      <c r="O49" s="176"/>
      <c r="P49" s="176"/>
    </row>
    <row r="50" spans="1:16" x14ac:dyDescent="0.15">
      <c r="A50" s="176" t="s">
        <v>67</v>
      </c>
      <c r="B50" s="176" t="e">
        <f>NA()</f>
        <v>#N/A</v>
      </c>
      <c r="C50" s="176">
        <f>IF(ISNUMBER('実質公債費比率（分子）の構造'!K$53),'実質公債費比率（分子）の構造'!K$53,NA())</f>
        <v>639</v>
      </c>
      <c r="D50" s="176" t="e">
        <f>NA()</f>
        <v>#N/A</v>
      </c>
      <c r="E50" s="176" t="e">
        <f>NA()</f>
        <v>#N/A</v>
      </c>
      <c r="F50" s="176">
        <f>IF(ISNUMBER('実質公債費比率（分子）の構造'!L$53),'実質公債費比率（分子）の構造'!L$53,NA())</f>
        <v>540</v>
      </c>
      <c r="G50" s="176" t="e">
        <f>NA()</f>
        <v>#N/A</v>
      </c>
      <c r="H50" s="176" t="e">
        <f>NA()</f>
        <v>#N/A</v>
      </c>
      <c r="I50" s="176">
        <f>IF(ISNUMBER('実質公債費比率（分子）の構造'!M$53),'実質公債費比率（分子）の構造'!M$53,NA())</f>
        <v>910</v>
      </c>
      <c r="J50" s="176" t="e">
        <f>NA()</f>
        <v>#N/A</v>
      </c>
      <c r="K50" s="176" t="e">
        <f>NA()</f>
        <v>#N/A</v>
      </c>
      <c r="L50" s="176">
        <f>IF(ISNUMBER('実質公債費比率（分子）の構造'!N$53),'実質公債費比率（分子）の構造'!N$53,NA())</f>
        <v>1097</v>
      </c>
      <c r="M50" s="176" t="e">
        <f>NA()</f>
        <v>#N/A</v>
      </c>
      <c r="N50" s="176" t="e">
        <f>NA()</f>
        <v>#N/A</v>
      </c>
      <c r="O50" s="176">
        <f>IF(ISNUMBER('実質公債費比率（分子）の構造'!O$53),'実質公債費比率（分子）の構造'!O$53,NA())</f>
        <v>1043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31480</v>
      </c>
      <c r="E56" s="175"/>
      <c r="F56" s="175"/>
      <c r="G56" s="175">
        <f>'将来負担比率（分子）の構造'!J$52</f>
        <v>31668</v>
      </c>
      <c r="H56" s="175"/>
      <c r="I56" s="175"/>
      <c r="J56" s="175">
        <f>'将来負担比率（分子）の構造'!K$52</f>
        <v>31011</v>
      </c>
      <c r="K56" s="175"/>
      <c r="L56" s="175"/>
      <c r="M56" s="175">
        <f>'将来負担比率（分子）の構造'!L$52</f>
        <v>29688</v>
      </c>
      <c r="N56" s="175"/>
      <c r="O56" s="175"/>
      <c r="P56" s="175">
        <f>'将来負担比率（分子）の構造'!M$52</f>
        <v>28839</v>
      </c>
    </row>
    <row r="57" spans="1:16" x14ac:dyDescent="0.15">
      <c r="A57" s="175" t="s">
        <v>42</v>
      </c>
      <c r="B57" s="175"/>
      <c r="C57" s="175"/>
      <c r="D57" s="175">
        <f>'将来負担比率（分子）の構造'!I$51</f>
        <v>5233</v>
      </c>
      <c r="E57" s="175"/>
      <c r="F57" s="175"/>
      <c r="G57" s="175">
        <f>'将来負担比率（分子）の構造'!J$51</f>
        <v>6134</v>
      </c>
      <c r="H57" s="175"/>
      <c r="I57" s="175"/>
      <c r="J57" s="175">
        <f>'将来負担比率（分子）の構造'!K$51</f>
        <v>7058</v>
      </c>
      <c r="K57" s="175"/>
      <c r="L57" s="175"/>
      <c r="M57" s="175">
        <f>'将来負担比率（分子）の構造'!L$51</f>
        <v>7206</v>
      </c>
      <c r="N57" s="175"/>
      <c r="O57" s="175"/>
      <c r="P57" s="175">
        <f>'将来負担比率（分子）の構造'!M$51</f>
        <v>8582</v>
      </c>
    </row>
    <row r="58" spans="1:16" x14ac:dyDescent="0.15">
      <c r="A58" s="175" t="s">
        <v>41</v>
      </c>
      <c r="B58" s="175"/>
      <c r="C58" s="175"/>
      <c r="D58" s="175">
        <f>'将来負担比率（分子）の構造'!I$50</f>
        <v>14991</v>
      </c>
      <c r="E58" s="175"/>
      <c r="F58" s="175"/>
      <c r="G58" s="175">
        <f>'将来負担比率（分子）の構造'!J$50</f>
        <v>17005</v>
      </c>
      <c r="H58" s="175"/>
      <c r="I58" s="175"/>
      <c r="J58" s="175">
        <f>'将来負担比率（分子）の構造'!K$50</f>
        <v>20784</v>
      </c>
      <c r="K58" s="175"/>
      <c r="L58" s="175"/>
      <c r="M58" s="175">
        <f>'将来負担比率（分子）の構造'!L$50</f>
        <v>22334</v>
      </c>
      <c r="N58" s="175"/>
      <c r="O58" s="175"/>
      <c r="P58" s="175">
        <f>'将来負担比率（分子）の構造'!M$50</f>
        <v>15324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5256</v>
      </c>
      <c r="C62" s="175"/>
      <c r="D62" s="175"/>
      <c r="E62" s="175">
        <f>'将来負担比率（分子）の構造'!J$45</f>
        <v>5095</v>
      </c>
      <c r="F62" s="175"/>
      <c r="G62" s="175"/>
      <c r="H62" s="175">
        <f>'将来負担比率（分子）の構造'!K$45</f>
        <v>5027</v>
      </c>
      <c r="I62" s="175"/>
      <c r="J62" s="175"/>
      <c r="K62" s="175">
        <f>'将来負担比率（分子）の構造'!L$45</f>
        <v>5144</v>
      </c>
      <c r="L62" s="175"/>
      <c r="M62" s="175"/>
      <c r="N62" s="175">
        <f>'将来負担比率（分子）の構造'!M$45</f>
        <v>5505</v>
      </c>
      <c r="O62" s="175"/>
      <c r="P62" s="175"/>
    </row>
    <row r="63" spans="1:16" x14ac:dyDescent="0.15">
      <c r="A63" s="175" t="s">
        <v>34</v>
      </c>
      <c r="B63" s="175">
        <f>'将来負担比率（分子）の構造'!I$44</f>
        <v>3404</v>
      </c>
      <c r="C63" s="175"/>
      <c r="D63" s="175"/>
      <c r="E63" s="175">
        <f>'将来負担比率（分子）の構造'!J$44</f>
        <v>3325</v>
      </c>
      <c r="F63" s="175"/>
      <c r="G63" s="175"/>
      <c r="H63" s="175">
        <f>'将来負担比率（分子）の構造'!K$44</f>
        <v>3185</v>
      </c>
      <c r="I63" s="175"/>
      <c r="J63" s="175"/>
      <c r="K63" s="175">
        <f>'将来負担比率（分子）の構造'!L$44</f>
        <v>2794</v>
      </c>
      <c r="L63" s="175"/>
      <c r="M63" s="175"/>
      <c r="N63" s="175">
        <f>'将来負担比率（分子）の構造'!M$44</f>
        <v>2375</v>
      </c>
      <c r="O63" s="175"/>
      <c r="P63" s="175"/>
    </row>
    <row r="64" spans="1:16" x14ac:dyDescent="0.15">
      <c r="A64" s="175" t="s">
        <v>33</v>
      </c>
      <c r="B64" s="175">
        <f>'将来負担比率（分子）の構造'!I$43</f>
        <v>2397</v>
      </c>
      <c r="C64" s="175"/>
      <c r="D64" s="175"/>
      <c r="E64" s="175">
        <f>'将来負担比率（分子）の構造'!J$43</f>
        <v>2255</v>
      </c>
      <c r="F64" s="175"/>
      <c r="G64" s="175"/>
      <c r="H64" s="175">
        <f>'将来負担比率（分子）の構造'!K$43</f>
        <v>2161</v>
      </c>
      <c r="I64" s="175"/>
      <c r="J64" s="175"/>
      <c r="K64" s="175">
        <f>'将来負担比率（分子）の構造'!L$43</f>
        <v>2078</v>
      </c>
      <c r="L64" s="175"/>
      <c r="M64" s="175"/>
      <c r="N64" s="175">
        <f>'将来負担比率（分子）の構造'!M$43</f>
        <v>2019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34858</v>
      </c>
      <c r="C66" s="175"/>
      <c r="D66" s="175"/>
      <c r="E66" s="175">
        <f>'将来負担比率（分子）の構造'!J$41</f>
        <v>37869</v>
      </c>
      <c r="F66" s="175"/>
      <c r="G66" s="175"/>
      <c r="H66" s="175">
        <f>'将来負担比率（分子）の構造'!K$41</f>
        <v>38319</v>
      </c>
      <c r="I66" s="175"/>
      <c r="J66" s="175"/>
      <c r="K66" s="175">
        <f>'将来負担比率（分子）の構造'!L$41</f>
        <v>37318</v>
      </c>
      <c r="L66" s="175"/>
      <c r="M66" s="175"/>
      <c r="N66" s="175">
        <f>'将来負担比率（分子）の構造'!M$41</f>
        <v>38454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7339</v>
      </c>
      <c r="C72" s="179">
        <f>基金残高に係る経年分析!G55</f>
        <v>7866</v>
      </c>
      <c r="D72" s="179">
        <f>基金残高に係る経年分析!H55</f>
        <v>7047</v>
      </c>
    </row>
    <row r="73" spans="1:16" x14ac:dyDescent="0.15">
      <c r="A73" s="178" t="s">
        <v>74</v>
      </c>
      <c r="B73" s="179">
        <f>基金残高に係る経年分析!F56</f>
        <v>1278</v>
      </c>
      <c r="C73" s="179">
        <f>基金残高に係る経年分析!G56</f>
        <v>419</v>
      </c>
      <c r="D73" s="179">
        <f>基金残高に係る経年分析!H56</f>
        <v>545</v>
      </c>
    </row>
    <row r="74" spans="1:16" x14ac:dyDescent="0.15">
      <c r="A74" s="178" t="s">
        <v>75</v>
      </c>
      <c r="B74" s="179">
        <f>基金残高に係る経年分析!F57</f>
        <v>4795</v>
      </c>
      <c r="C74" s="179">
        <f>基金残高に係る経年分析!G57</f>
        <v>5221</v>
      </c>
      <c r="D74" s="179">
        <f>基金残高に係る経年分析!H57</f>
        <v>4960</v>
      </c>
    </row>
  </sheetData>
  <sheetProtection algorithmName="SHA-512" hashValue="RRrDJ3aXceuQeXq65BLKGGUyBn86jhfoc+QJ4em/m/e+kTeI0XyfaYnrPmJ/g3a/uw7DvRmZrlWoDGbolcqm6w==" saltValue="/4zJT85DYI+4GopisLBK0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T12" sqref="CT12:DA1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14926676</v>
      </c>
      <c r="S5" s="613"/>
      <c r="T5" s="613"/>
      <c r="U5" s="613"/>
      <c r="V5" s="613"/>
      <c r="W5" s="613"/>
      <c r="X5" s="613"/>
      <c r="Y5" s="614"/>
      <c r="Z5" s="615">
        <v>23.2</v>
      </c>
      <c r="AA5" s="615"/>
      <c r="AB5" s="615"/>
      <c r="AC5" s="615"/>
      <c r="AD5" s="616">
        <v>13608389</v>
      </c>
      <c r="AE5" s="616"/>
      <c r="AF5" s="616"/>
      <c r="AG5" s="616"/>
      <c r="AH5" s="616"/>
      <c r="AI5" s="616"/>
      <c r="AJ5" s="616"/>
      <c r="AK5" s="616"/>
      <c r="AL5" s="617">
        <v>49.2</v>
      </c>
      <c r="AM5" s="618"/>
      <c r="AN5" s="618"/>
      <c r="AO5" s="619"/>
      <c r="AP5" s="609" t="s">
        <v>216</v>
      </c>
      <c r="AQ5" s="610"/>
      <c r="AR5" s="610"/>
      <c r="AS5" s="610"/>
      <c r="AT5" s="610"/>
      <c r="AU5" s="610"/>
      <c r="AV5" s="610"/>
      <c r="AW5" s="610"/>
      <c r="AX5" s="610"/>
      <c r="AY5" s="610"/>
      <c r="AZ5" s="610"/>
      <c r="BA5" s="610"/>
      <c r="BB5" s="610"/>
      <c r="BC5" s="610"/>
      <c r="BD5" s="610"/>
      <c r="BE5" s="610"/>
      <c r="BF5" s="611"/>
      <c r="BG5" s="623">
        <v>13273125</v>
      </c>
      <c r="BH5" s="624"/>
      <c r="BI5" s="624"/>
      <c r="BJ5" s="624"/>
      <c r="BK5" s="624"/>
      <c r="BL5" s="624"/>
      <c r="BM5" s="624"/>
      <c r="BN5" s="625"/>
      <c r="BO5" s="626">
        <v>88.9</v>
      </c>
      <c r="BP5" s="626"/>
      <c r="BQ5" s="626"/>
      <c r="BR5" s="626"/>
      <c r="BS5" s="627">
        <v>100816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282111</v>
      </c>
      <c r="S6" s="624"/>
      <c r="T6" s="624"/>
      <c r="U6" s="624"/>
      <c r="V6" s="624"/>
      <c r="W6" s="624"/>
      <c r="X6" s="624"/>
      <c r="Y6" s="625"/>
      <c r="Z6" s="626">
        <v>0.4</v>
      </c>
      <c r="AA6" s="626"/>
      <c r="AB6" s="626"/>
      <c r="AC6" s="626"/>
      <c r="AD6" s="627">
        <v>282111</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13273125</v>
      </c>
      <c r="BH6" s="624"/>
      <c r="BI6" s="624"/>
      <c r="BJ6" s="624"/>
      <c r="BK6" s="624"/>
      <c r="BL6" s="624"/>
      <c r="BM6" s="624"/>
      <c r="BN6" s="625"/>
      <c r="BO6" s="626">
        <v>88.9</v>
      </c>
      <c r="BP6" s="626"/>
      <c r="BQ6" s="626"/>
      <c r="BR6" s="626"/>
      <c r="BS6" s="627">
        <v>100816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334864</v>
      </c>
      <c r="CS6" s="624"/>
      <c r="CT6" s="624"/>
      <c r="CU6" s="624"/>
      <c r="CV6" s="624"/>
      <c r="CW6" s="624"/>
      <c r="CX6" s="624"/>
      <c r="CY6" s="625"/>
      <c r="CZ6" s="617">
        <v>0.5</v>
      </c>
      <c r="DA6" s="618"/>
      <c r="DB6" s="618"/>
      <c r="DC6" s="634"/>
      <c r="DD6" s="632" t="s">
        <v>121</v>
      </c>
      <c r="DE6" s="624"/>
      <c r="DF6" s="624"/>
      <c r="DG6" s="624"/>
      <c r="DH6" s="624"/>
      <c r="DI6" s="624"/>
      <c r="DJ6" s="624"/>
      <c r="DK6" s="624"/>
      <c r="DL6" s="624"/>
      <c r="DM6" s="624"/>
      <c r="DN6" s="624"/>
      <c r="DO6" s="624"/>
      <c r="DP6" s="625"/>
      <c r="DQ6" s="632">
        <v>334864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3951</v>
      </c>
      <c r="S7" s="624"/>
      <c r="T7" s="624"/>
      <c r="U7" s="624"/>
      <c r="V7" s="624"/>
      <c r="W7" s="624"/>
      <c r="X7" s="624"/>
      <c r="Y7" s="625"/>
      <c r="Z7" s="626">
        <v>0</v>
      </c>
      <c r="AA7" s="626"/>
      <c r="AB7" s="626"/>
      <c r="AC7" s="626"/>
      <c r="AD7" s="627">
        <v>3951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5528905</v>
      </c>
      <c r="BH7" s="624"/>
      <c r="BI7" s="624"/>
      <c r="BJ7" s="624"/>
      <c r="BK7" s="624"/>
      <c r="BL7" s="624"/>
      <c r="BM7" s="624"/>
      <c r="BN7" s="625"/>
      <c r="BO7" s="626">
        <v>37</v>
      </c>
      <c r="BP7" s="626"/>
      <c r="BQ7" s="626"/>
      <c r="BR7" s="626"/>
      <c r="BS7" s="627">
        <v>100816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7078613</v>
      </c>
      <c r="CS7" s="624"/>
      <c r="CT7" s="624"/>
      <c r="CU7" s="624"/>
      <c r="CV7" s="624"/>
      <c r="CW7" s="624"/>
      <c r="CX7" s="624"/>
      <c r="CY7" s="625"/>
      <c r="CZ7" s="626">
        <v>11.2</v>
      </c>
      <c r="DA7" s="626"/>
      <c r="DB7" s="626"/>
      <c r="DC7" s="626"/>
      <c r="DD7" s="632">
        <v>167136</v>
      </c>
      <c r="DE7" s="624"/>
      <c r="DF7" s="624"/>
      <c r="DG7" s="624"/>
      <c r="DH7" s="624"/>
      <c r="DI7" s="624"/>
      <c r="DJ7" s="624"/>
      <c r="DK7" s="624"/>
      <c r="DL7" s="624"/>
      <c r="DM7" s="624"/>
      <c r="DN7" s="624"/>
      <c r="DO7" s="624"/>
      <c r="DP7" s="625"/>
      <c r="DQ7" s="632">
        <v>6255463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53214</v>
      </c>
      <c r="S8" s="624"/>
      <c r="T8" s="624"/>
      <c r="U8" s="624"/>
      <c r="V8" s="624"/>
      <c r="W8" s="624"/>
      <c r="X8" s="624"/>
      <c r="Y8" s="625"/>
      <c r="Z8" s="626">
        <v>0.1</v>
      </c>
      <c r="AA8" s="626"/>
      <c r="AB8" s="626"/>
      <c r="AC8" s="626"/>
      <c r="AD8" s="627">
        <v>53214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183086</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30778208</v>
      </c>
      <c r="CS8" s="624"/>
      <c r="CT8" s="624"/>
      <c r="CU8" s="624"/>
      <c r="CV8" s="624"/>
      <c r="CW8" s="624"/>
      <c r="CX8" s="624"/>
      <c r="CY8" s="625"/>
      <c r="CZ8" s="626">
        <v>48.7</v>
      </c>
      <c r="DA8" s="626"/>
      <c r="DB8" s="626"/>
      <c r="DC8" s="626"/>
      <c r="DD8" s="632">
        <v>298932</v>
      </c>
      <c r="DE8" s="624"/>
      <c r="DF8" s="624"/>
      <c r="DG8" s="624"/>
      <c r="DH8" s="624"/>
      <c r="DI8" s="624"/>
      <c r="DJ8" s="624"/>
      <c r="DK8" s="624"/>
      <c r="DL8" s="624"/>
      <c r="DM8" s="624"/>
      <c r="DN8" s="624"/>
      <c r="DO8" s="624"/>
      <c r="DP8" s="625"/>
      <c r="DQ8" s="632">
        <v>14449332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57326</v>
      </c>
      <c r="S9" s="624"/>
      <c r="T9" s="624"/>
      <c r="U9" s="624"/>
      <c r="V9" s="624"/>
      <c r="W9" s="624"/>
      <c r="X9" s="624"/>
      <c r="Y9" s="625"/>
      <c r="Z9" s="626">
        <v>0.1</v>
      </c>
      <c r="AA9" s="626"/>
      <c r="AB9" s="626"/>
      <c r="AC9" s="626"/>
      <c r="AD9" s="627">
        <v>57326</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4694715</v>
      </c>
      <c r="BH9" s="624"/>
      <c r="BI9" s="624"/>
      <c r="BJ9" s="624"/>
      <c r="BK9" s="624"/>
      <c r="BL9" s="624"/>
      <c r="BM9" s="624"/>
      <c r="BN9" s="625"/>
      <c r="BO9" s="626">
        <v>31.5</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4837425</v>
      </c>
      <c r="CS9" s="624"/>
      <c r="CT9" s="624"/>
      <c r="CU9" s="624"/>
      <c r="CV9" s="624"/>
      <c r="CW9" s="624"/>
      <c r="CX9" s="624"/>
      <c r="CY9" s="625"/>
      <c r="CZ9" s="626">
        <v>7.7</v>
      </c>
      <c r="DA9" s="626"/>
      <c r="DB9" s="626"/>
      <c r="DC9" s="626"/>
      <c r="DD9" s="632">
        <v>135881</v>
      </c>
      <c r="DE9" s="624"/>
      <c r="DF9" s="624"/>
      <c r="DG9" s="624"/>
      <c r="DH9" s="624"/>
      <c r="DI9" s="624"/>
      <c r="DJ9" s="624"/>
      <c r="DK9" s="624"/>
      <c r="DL9" s="624"/>
      <c r="DM9" s="624"/>
      <c r="DN9" s="624"/>
      <c r="DO9" s="624"/>
      <c r="DP9" s="625"/>
      <c r="DQ9" s="632">
        <v>3553619</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297661</v>
      </c>
      <c r="BH10" s="624"/>
      <c r="BI10" s="624"/>
      <c r="BJ10" s="624"/>
      <c r="BK10" s="624"/>
      <c r="BL10" s="624"/>
      <c r="BM10" s="624"/>
      <c r="BN10" s="625"/>
      <c r="BO10" s="626">
        <v>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55473</v>
      </c>
      <c r="CS10" s="624"/>
      <c r="CT10" s="624"/>
      <c r="CU10" s="624"/>
      <c r="CV10" s="624"/>
      <c r="CW10" s="624"/>
      <c r="CX10" s="624"/>
      <c r="CY10" s="625"/>
      <c r="CZ10" s="626">
        <v>0.1</v>
      </c>
      <c r="DA10" s="626"/>
      <c r="DB10" s="626"/>
      <c r="DC10" s="626"/>
      <c r="DD10" s="632" t="s">
        <v>121</v>
      </c>
      <c r="DE10" s="624"/>
      <c r="DF10" s="624"/>
      <c r="DG10" s="624"/>
      <c r="DH10" s="624"/>
      <c r="DI10" s="624"/>
      <c r="DJ10" s="624"/>
      <c r="DK10" s="624"/>
      <c r="DL10" s="624"/>
      <c r="DM10" s="624"/>
      <c r="DN10" s="624"/>
      <c r="DO10" s="624"/>
      <c r="DP10" s="625"/>
      <c r="DQ10" s="632">
        <v>35349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2855087</v>
      </c>
      <c r="S11" s="624"/>
      <c r="T11" s="624"/>
      <c r="U11" s="624"/>
      <c r="V11" s="624"/>
      <c r="W11" s="624"/>
      <c r="X11" s="624"/>
      <c r="Y11" s="625"/>
      <c r="Z11" s="628">
        <v>4.4000000000000004</v>
      </c>
      <c r="AA11" s="629"/>
      <c r="AB11" s="629"/>
      <c r="AC11" s="635"/>
      <c r="AD11" s="632">
        <v>2855087</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353443</v>
      </c>
      <c r="BH11" s="624"/>
      <c r="BI11" s="624"/>
      <c r="BJ11" s="624"/>
      <c r="BK11" s="624"/>
      <c r="BL11" s="624"/>
      <c r="BM11" s="624"/>
      <c r="BN11" s="625"/>
      <c r="BO11" s="626">
        <v>2.4</v>
      </c>
      <c r="BP11" s="626"/>
      <c r="BQ11" s="626"/>
      <c r="BR11" s="626"/>
      <c r="BS11" s="627">
        <v>100816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376871</v>
      </c>
      <c r="CS11" s="624"/>
      <c r="CT11" s="624"/>
      <c r="CU11" s="624"/>
      <c r="CV11" s="624"/>
      <c r="CW11" s="624"/>
      <c r="CX11" s="624"/>
      <c r="CY11" s="625"/>
      <c r="CZ11" s="626">
        <v>0.6</v>
      </c>
      <c r="DA11" s="626"/>
      <c r="DB11" s="626"/>
      <c r="DC11" s="626"/>
      <c r="DD11" s="632">
        <v>41851</v>
      </c>
      <c r="DE11" s="624"/>
      <c r="DF11" s="624"/>
      <c r="DG11" s="624"/>
      <c r="DH11" s="624"/>
      <c r="DI11" s="624"/>
      <c r="DJ11" s="624"/>
      <c r="DK11" s="624"/>
      <c r="DL11" s="624"/>
      <c r="DM11" s="624"/>
      <c r="DN11" s="624"/>
      <c r="DO11" s="624"/>
      <c r="DP11" s="625"/>
      <c r="DQ11" s="632">
        <v>243181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30197</v>
      </c>
      <c r="S12" s="624"/>
      <c r="T12" s="624"/>
      <c r="U12" s="624"/>
      <c r="V12" s="624"/>
      <c r="W12" s="624"/>
      <c r="X12" s="624"/>
      <c r="Y12" s="625"/>
      <c r="Z12" s="626">
        <v>0</v>
      </c>
      <c r="AA12" s="626"/>
      <c r="AB12" s="626"/>
      <c r="AC12" s="626"/>
      <c r="AD12" s="627">
        <v>30197</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6523426</v>
      </c>
      <c r="BH12" s="624"/>
      <c r="BI12" s="624"/>
      <c r="BJ12" s="624"/>
      <c r="BK12" s="624"/>
      <c r="BL12" s="624"/>
      <c r="BM12" s="624"/>
      <c r="BN12" s="625"/>
      <c r="BO12" s="626">
        <v>43.7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1965998</v>
      </c>
      <c r="CS12" s="624"/>
      <c r="CT12" s="624"/>
      <c r="CU12" s="624"/>
      <c r="CV12" s="624"/>
      <c r="CW12" s="624"/>
      <c r="CX12" s="624"/>
      <c r="CY12" s="625"/>
      <c r="CZ12" s="626">
        <v>3.1</v>
      </c>
      <c r="DA12" s="626"/>
      <c r="DB12" s="626"/>
      <c r="DC12" s="626"/>
      <c r="DD12" s="632">
        <v>192781</v>
      </c>
      <c r="DE12" s="624"/>
      <c r="DF12" s="624"/>
      <c r="DG12" s="624"/>
      <c r="DH12" s="624"/>
      <c r="DI12" s="624"/>
      <c r="DJ12" s="624"/>
      <c r="DK12" s="624"/>
      <c r="DL12" s="624"/>
      <c r="DM12" s="624"/>
      <c r="DN12" s="624"/>
      <c r="DO12" s="624"/>
      <c r="DP12" s="625"/>
      <c r="DQ12" s="632">
        <v>1143822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6499994</v>
      </c>
      <c r="BH13" s="624"/>
      <c r="BI13" s="624"/>
      <c r="BJ13" s="624"/>
      <c r="BK13" s="624"/>
      <c r="BL13" s="624"/>
      <c r="BM13" s="624"/>
      <c r="BN13" s="625"/>
      <c r="BO13" s="626">
        <v>43.5</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3748049</v>
      </c>
      <c r="CS13" s="624"/>
      <c r="CT13" s="624"/>
      <c r="CU13" s="624"/>
      <c r="CV13" s="624"/>
      <c r="CW13" s="624"/>
      <c r="CX13" s="624"/>
      <c r="CY13" s="625"/>
      <c r="CZ13" s="626">
        <v>5.9</v>
      </c>
      <c r="DA13" s="626"/>
      <c r="DB13" s="626"/>
      <c r="DC13" s="626"/>
      <c r="DD13" s="632">
        <v>1895559</v>
      </c>
      <c r="DE13" s="624"/>
      <c r="DF13" s="624"/>
      <c r="DG13" s="624"/>
      <c r="DH13" s="624"/>
      <c r="DI13" s="624"/>
      <c r="DJ13" s="624"/>
      <c r="DK13" s="624"/>
      <c r="DL13" s="624"/>
      <c r="DM13" s="624"/>
      <c r="DN13" s="624"/>
      <c r="DO13" s="624"/>
      <c r="DP13" s="625"/>
      <c r="DQ13" s="632">
        <v>1664739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1355</v>
      </c>
      <c r="S14" s="624"/>
      <c r="T14" s="624"/>
      <c r="U14" s="624"/>
      <c r="V14" s="624"/>
      <c r="W14" s="624"/>
      <c r="X14" s="624"/>
      <c r="Y14" s="625"/>
      <c r="Z14" s="626">
        <v>0</v>
      </c>
      <c r="AA14" s="626"/>
      <c r="AB14" s="626"/>
      <c r="AC14" s="626"/>
      <c r="AD14" s="627">
        <v>1355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347585</v>
      </c>
      <c r="BH14" s="624"/>
      <c r="BI14" s="624"/>
      <c r="BJ14" s="624"/>
      <c r="BK14" s="624"/>
      <c r="BL14" s="624"/>
      <c r="BM14" s="624"/>
      <c r="BN14" s="625"/>
      <c r="BO14" s="626">
        <v>2.2999999999999998</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1459682</v>
      </c>
      <c r="CS14" s="624"/>
      <c r="CT14" s="624"/>
      <c r="CU14" s="624"/>
      <c r="CV14" s="624"/>
      <c r="CW14" s="624"/>
      <c r="CX14" s="624"/>
      <c r="CY14" s="625"/>
      <c r="CZ14" s="626">
        <v>2.2999999999999998</v>
      </c>
      <c r="DA14" s="626"/>
      <c r="DB14" s="626"/>
      <c r="DC14" s="626"/>
      <c r="DD14" s="632">
        <v>202664</v>
      </c>
      <c r="DE14" s="624"/>
      <c r="DF14" s="624"/>
      <c r="DG14" s="624"/>
      <c r="DH14" s="624"/>
      <c r="DI14" s="624"/>
      <c r="DJ14" s="624"/>
      <c r="DK14" s="624"/>
      <c r="DL14" s="624"/>
      <c r="DM14" s="624"/>
      <c r="DN14" s="624"/>
      <c r="DO14" s="624"/>
      <c r="DP14" s="625"/>
      <c r="DQ14" s="632">
        <v>1248644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873209</v>
      </c>
      <c r="BH15" s="624"/>
      <c r="BI15" s="624"/>
      <c r="BJ15" s="624"/>
      <c r="BK15" s="624"/>
      <c r="BL15" s="624"/>
      <c r="BM15" s="624"/>
      <c r="BN15" s="625"/>
      <c r="BO15" s="626">
        <v>5.8</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8604449</v>
      </c>
      <c r="CS15" s="624"/>
      <c r="CT15" s="624"/>
      <c r="CU15" s="624"/>
      <c r="CV15" s="624"/>
      <c r="CW15" s="624"/>
      <c r="CX15" s="624"/>
      <c r="CY15" s="625"/>
      <c r="CZ15" s="626">
        <v>13.6</v>
      </c>
      <c r="DA15" s="626"/>
      <c r="DB15" s="626"/>
      <c r="DC15" s="626"/>
      <c r="DD15" s="632">
        <v>5135919</v>
      </c>
      <c r="DE15" s="624"/>
      <c r="DF15" s="624"/>
      <c r="DG15" s="624"/>
      <c r="DH15" s="624"/>
      <c r="DI15" s="624"/>
      <c r="DJ15" s="624"/>
      <c r="DK15" s="624"/>
      <c r="DL15" s="624"/>
      <c r="DM15" s="624"/>
      <c r="DN15" s="624"/>
      <c r="DO15" s="624"/>
      <c r="DP15" s="625"/>
      <c r="DQ15" s="632">
        <v>3613701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27452</v>
      </c>
      <c r="S16" s="624"/>
      <c r="T16" s="624"/>
      <c r="U16" s="624"/>
      <c r="V16" s="624"/>
      <c r="W16" s="624"/>
      <c r="X16" s="624"/>
      <c r="Y16" s="625"/>
      <c r="Z16" s="626">
        <v>0</v>
      </c>
      <c r="AA16" s="626"/>
      <c r="AB16" s="626"/>
      <c r="AC16" s="626"/>
      <c r="AD16" s="627">
        <v>27452</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141936</v>
      </c>
      <c r="CS16" s="624"/>
      <c r="CT16" s="624"/>
      <c r="CU16" s="624"/>
      <c r="CV16" s="624"/>
      <c r="CW16" s="624"/>
      <c r="CX16" s="624"/>
      <c r="CY16" s="625"/>
      <c r="CZ16" s="626">
        <v>0.2</v>
      </c>
      <c r="DA16" s="626"/>
      <c r="DB16" s="626"/>
      <c r="DC16" s="626"/>
      <c r="DD16" s="632" t="s">
        <v>121</v>
      </c>
      <c r="DE16" s="624"/>
      <c r="DF16" s="624"/>
      <c r="DG16" s="624"/>
      <c r="DH16" s="624"/>
      <c r="DI16" s="624"/>
      <c r="DJ16" s="624"/>
      <c r="DK16" s="624"/>
      <c r="DL16" s="624"/>
      <c r="DM16" s="624"/>
      <c r="DN16" s="624"/>
      <c r="DO16" s="624"/>
      <c r="DP16" s="625"/>
      <c r="DQ16" s="632">
        <v>43158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221822</v>
      </c>
      <c r="S17" s="624"/>
      <c r="T17" s="624"/>
      <c r="U17" s="624"/>
      <c r="V17" s="624"/>
      <c r="W17" s="624"/>
      <c r="X17" s="624"/>
      <c r="Y17" s="625"/>
      <c r="Z17" s="626">
        <v>0.3</v>
      </c>
      <c r="AA17" s="626"/>
      <c r="AB17" s="626"/>
      <c r="AC17" s="626"/>
      <c r="AD17" s="627">
        <v>221822</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3851503</v>
      </c>
      <c r="CS17" s="624"/>
      <c r="CT17" s="624"/>
      <c r="CU17" s="624"/>
      <c r="CV17" s="624"/>
      <c r="CW17" s="624"/>
      <c r="CX17" s="624"/>
      <c r="CY17" s="625"/>
      <c r="CZ17" s="626">
        <v>6.1</v>
      </c>
      <c r="DA17" s="626"/>
      <c r="DB17" s="626"/>
      <c r="DC17" s="626"/>
      <c r="DD17" s="632" t="s">
        <v>121</v>
      </c>
      <c r="DE17" s="624"/>
      <c r="DF17" s="624"/>
      <c r="DG17" s="624"/>
      <c r="DH17" s="624"/>
      <c r="DI17" s="624"/>
      <c r="DJ17" s="624"/>
      <c r="DK17" s="624"/>
      <c r="DL17" s="624"/>
      <c r="DM17" s="624"/>
      <c r="DN17" s="624"/>
      <c r="DO17" s="624"/>
      <c r="DP17" s="625"/>
      <c r="DQ17" s="632">
        <v>3628999</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105127</v>
      </c>
      <c r="S18" s="624"/>
      <c r="T18" s="624"/>
      <c r="U18" s="624"/>
      <c r="V18" s="624"/>
      <c r="W18" s="624"/>
      <c r="X18" s="624"/>
      <c r="Y18" s="625"/>
      <c r="Z18" s="626">
        <v>0.2</v>
      </c>
      <c r="AA18" s="626"/>
      <c r="AB18" s="626"/>
      <c r="AC18" s="626"/>
      <c r="AD18" s="627">
        <v>105127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104459</v>
      </c>
      <c r="S19" s="624"/>
      <c r="T19" s="624"/>
      <c r="U19" s="624"/>
      <c r="V19" s="624"/>
      <c r="W19" s="624"/>
      <c r="X19" s="624"/>
      <c r="Y19" s="625"/>
      <c r="Z19" s="626">
        <v>0.2</v>
      </c>
      <c r="AA19" s="626"/>
      <c r="AB19" s="626"/>
      <c r="AC19" s="626"/>
      <c r="AD19" s="627">
        <v>104459</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1653551</v>
      </c>
      <c r="BH19" s="624"/>
      <c r="BI19" s="624"/>
      <c r="BJ19" s="624"/>
      <c r="BK19" s="624"/>
      <c r="BL19" s="624"/>
      <c r="BM19" s="624"/>
      <c r="BN19" s="625"/>
      <c r="BO19" s="626">
        <v>11.1</v>
      </c>
      <c r="BP19" s="626"/>
      <c r="BQ19" s="626"/>
      <c r="BR19" s="626"/>
      <c r="BS19" s="627">
        <v>200048</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668</v>
      </c>
      <c r="S20" s="624"/>
      <c r="T20" s="624"/>
      <c r="U20" s="624"/>
      <c r="V20" s="624"/>
      <c r="W20" s="624"/>
      <c r="X20" s="624"/>
      <c r="Y20" s="625"/>
      <c r="Z20" s="626">
        <v>0</v>
      </c>
      <c r="AA20" s="626"/>
      <c r="AB20" s="626"/>
      <c r="AC20" s="626"/>
      <c r="AD20" s="627">
        <v>668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1653551</v>
      </c>
      <c r="BH20" s="624"/>
      <c r="BI20" s="624"/>
      <c r="BJ20" s="624"/>
      <c r="BK20" s="624"/>
      <c r="BL20" s="624"/>
      <c r="BM20" s="624"/>
      <c r="BN20" s="625"/>
      <c r="BO20" s="626">
        <v>11.1</v>
      </c>
      <c r="BP20" s="626"/>
      <c r="BQ20" s="626"/>
      <c r="BR20" s="626"/>
      <c r="BS20" s="627">
        <v>200048</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63233071</v>
      </c>
      <c r="CS20" s="624"/>
      <c r="CT20" s="624"/>
      <c r="CU20" s="624"/>
      <c r="CV20" s="624"/>
      <c r="CW20" s="624"/>
      <c r="CX20" s="624"/>
      <c r="CY20" s="625"/>
      <c r="CZ20" s="626">
        <v>100</v>
      </c>
      <c r="DA20" s="626"/>
      <c r="DB20" s="626"/>
      <c r="DC20" s="626"/>
      <c r="DD20" s="632">
        <v>8070723</v>
      </c>
      <c r="DE20" s="624"/>
      <c r="DF20" s="624"/>
      <c r="DG20" s="624"/>
      <c r="DH20" s="624"/>
      <c r="DI20" s="624"/>
      <c r="DJ20" s="624"/>
      <c r="DK20" s="624"/>
      <c r="DL20" s="624"/>
      <c r="DM20" s="624"/>
      <c r="DN20" s="624"/>
      <c r="DO20" s="624"/>
      <c r="DP20" s="625"/>
      <c r="DQ20" s="632">
        <v>36214871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10526103</v>
      </c>
      <c r="S21" s="624"/>
      <c r="T21" s="624"/>
      <c r="U21" s="624"/>
      <c r="V21" s="624"/>
      <c r="W21" s="624"/>
      <c r="X21" s="624"/>
      <c r="Y21" s="625"/>
      <c r="Z21" s="626">
        <v>16.399999999999999</v>
      </c>
      <c r="AA21" s="626"/>
      <c r="AB21" s="626"/>
      <c r="AC21" s="626"/>
      <c r="AD21" s="627">
        <v>10141045</v>
      </c>
      <c r="AE21" s="627"/>
      <c r="AF21" s="627"/>
      <c r="AG21" s="627"/>
      <c r="AH21" s="627"/>
      <c r="AI21" s="627"/>
      <c r="AJ21" s="627"/>
      <c r="AK21" s="627"/>
      <c r="AL21" s="628">
        <v>36.6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535312</v>
      </c>
      <c r="BH21" s="624"/>
      <c r="BI21" s="624"/>
      <c r="BJ21" s="624"/>
      <c r="BK21" s="624"/>
      <c r="BL21" s="624"/>
      <c r="BM21" s="624"/>
      <c r="BN21" s="625"/>
      <c r="BO21" s="626">
        <v>3.6</v>
      </c>
      <c r="BP21" s="626"/>
      <c r="BQ21" s="626"/>
      <c r="BR21" s="626"/>
      <c r="BS21" s="627">
        <v>200048</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10141045</v>
      </c>
      <c r="S22" s="624"/>
      <c r="T22" s="624"/>
      <c r="U22" s="624"/>
      <c r="V22" s="624"/>
      <c r="W22" s="624"/>
      <c r="X22" s="624"/>
      <c r="Y22" s="625"/>
      <c r="Z22" s="626">
        <v>15.8</v>
      </c>
      <c r="AA22" s="626"/>
      <c r="AB22" s="626"/>
      <c r="AC22" s="626"/>
      <c r="AD22" s="627">
        <v>10141045</v>
      </c>
      <c r="AE22" s="627"/>
      <c r="AF22" s="627"/>
      <c r="AG22" s="627"/>
      <c r="AH22" s="627"/>
      <c r="AI22" s="627"/>
      <c r="AJ22" s="627"/>
      <c r="AK22" s="627"/>
      <c r="AL22" s="628">
        <v>36.6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384906</v>
      </c>
      <c r="S23" s="624"/>
      <c r="T23" s="624"/>
      <c r="U23" s="624"/>
      <c r="V23" s="624"/>
      <c r="W23" s="624"/>
      <c r="X23" s="624"/>
      <c r="Y23" s="625"/>
      <c r="Z23" s="626">
        <v>0.6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1118239</v>
      </c>
      <c r="BH23" s="624"/>
      <c r="BI23" s="624"/>
      <c r="BJ23" s="624"/>
      <c r="BK23" s="624"/>
      <c r="BL23" s="624"/>
      <c r="BM23" s="624"/>
      <c r="BN23" s="625"/>
      <c r="BO23" s="626">
        <v>7.5</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152</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34636527</v>
      </c>
      <c r="CS24" s="613"/>
      <c r="CT24" s="613"/>
      <c r="CU24" s="613"/>
      <c r="CV24" s="613"/>
      <c r="CW24" s="613"/>
      <c r="CX24" s="613"/>
      <c r="CY24" s="614"/>
      <c r="CZ24" s="617">
        <v>54.8</v>
      </c>
      <c r="DA24" s="618"/>
      <c r="DB24" s="618"/>
      <c r="DC24" s="634"/>
      <c r="DD24" s="658">
        <v>19457549</v>
      </c>
      <c r="DE24" s="613"/>
      <c r="DF24" s="613"/>
      <c r="DG24" s="613"/>
      <c r="DH24" s="613"/>
      <c r="DI24" s="613"/>
      <c r="DJ24" s="613"/>
      <c r="DK24" s="614"/>
      <c r="DL24" s="658">
        <v>16719926</v>
      </c>
      <c r="DM24" s="613"/>
      <c r="DN24" s="613"/>
      <c r="DO24" s="613"/>
      <c r="DP24" s="613"/>
      <c r="DQ24" s="613"/>
      <c r="DR24" s="613"/>
      <c r="DS24" s="613"/>
      <c r="DT24" s="613"/>
      <c r="DU24" s="613"/>
      <c r="DV24" s="614"/>
      <c r="DW24" s="617">
        <v>59.9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29090421</v>
      </c>
      <c r="S25" s="624"/>
      <c r="T25" s="624"/>
      <c r="U25" s="624"/>
      <c r="V25" s="624"/>
      <c r="W25" s="624"/>
      <c r="X25" s="624"/>
      <c r="Y25" s="625"/>
      <c r="Z25" s="626">
        <v>45.2</v>
      </c>
      <c r="AA25" s="626"/>
      <c r="AB25" s="626"/>
      <c r="AC25" s="626"/>
      <c r="AD25" s="627">
        <v>27387076</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8281345</v>
      </c>
      <c r="CS25" s="655"/>
      <c r="CT25" s="655"/>
      <c r="CU25" s="655"/>
      <c r="CV25" s="655"/>
      <c r="CW25" s="655"/>
      <c r="CX25" s="655"/>
      <c r="CY25" s="656"/>
      <c r="CZ25" s="628">
        <v>13.1</v>
      </c>
      <c r="DA25" s="653"/>
      <c r="DB25" s="653"/>
      <c r="DC25" s="657"/>
      <c r="DD25" s="632">
        <v>7666594</v>
      </c>
      <c r="DE25" s="655"/>
      <c r="DF25" s="655"/>
      <c r="DG25" s="655"/>
      <c r="DH25" s="655"/>
      <c r="DI25" s="655"/>
      <c r="DJ25" s="655"/>
      <c r="DK25" s="656"/>
      <c r="DL25" s="632">
        <v>7561973</v>
      </c>
      <c r="DM25" s="655"/>
      <c r="DN25" s="655"/>
      <c r="DO25" s="655"/>
      <c r="DP25" s="655"/>
      <c r="DQ25" s="655"/>
      <c r="DR25" s="655"/>
      <c r="DS25" s="655"/>
      <c r="DT25" s="655"/>
      <c r="DU25" s="655"/>
      <c r="DV25" s="656"/>
      <c r="DW25" s="628">
        <v>27.1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14279</v>
      </c>
      <c r="S26" s="624"/>
      <c r="T26" s="624"/>
      <c r="U26" s="624"/>
      <c r="V26" s="624"/>
      <c r="W26" s="624"/>
      <c r="X26" s="624"/>
      <c r="Y26" s="625"/>
      <c r="Z26" s="626">
        <v>0</v>
      </c>
      <c r="AA26" s="626"/>
      <c r="AB26" s="626"/>
      <c r="AC26" s="626"/>
      <c r="AD26" s="627">
        <v>14279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4954448</v>
      </c>
      <c r="CS26" s="624"/>
      <c r="CT26" s="624"/>
      <c r="CU26" s="624"/>
      <c r="CV26" s="624"/>
      <c r="CW26" s="624"/>
      <c r="CX26" s="624"/>
      <c r="CY26" s="625"/>
      <c r="CZ26" s="628">
        <v>7.8</v>
      </c>
      <c r="DA26" s="653"/>
      <c r="DB26" s="653"/>
      <c r="DC26" s="657"/>
      <c r="DD26" s="632">
        <v>4565051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235186</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14926676</v>
      </c>
      <c r="BH27" s="624"/>
      <c r="BI27" s="624"/>
      <c r="BJ27" s="624"/>
      <c r="BK27" s="624"/>
      <c r="BL27" s="624"/>
      <c r="BM27" s="624"/>
      <c r="BN27" s="625"/>
      <c r="BO27" s="626">
        <v>100</v>
      </c>
      <c r="BP27" s="626"/>
      <c r="BQ27" s="626"/>
      <c r="BR27" s="626"/>
      <c r="BS27" s="627">
        <v>300864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22503679</v>
      </c>
      <c r="CS27" s="655"/>
      <c r="CT27" s="655"/>
      <c r="CU27" s="655"/>
      <c r="CV27" s="655"/>
      <c r="CW27" s="655"/>
      <c r="CX27" s="655"/>
      <c r="CY27" s="656"/>
      <c r="CZ27" s="628">
        <v>35.6</v>
      </c>
      <c r="DA27" s="653"/>
      <c r="DB27" s="653"/>
      <c r="DC27" s="657"/>
      <c r="DD27" s="632">
        <v>8161956</v>
      </c>
      <c r="DE27" s="655"/>
      <c r="DF27" s="655"/>
      <c r="DG27" s="655"/>
      <c r="DH27" s="655"/>
      <c r="DI27" s="655"/>
      <c r="DJ27" s="655"/>
      <c r="DK27" s="656"/>
      <c r="DL27" s="632">
        <v>5636424</v>
      </c>
      <c r="DM27" s="655"/>
      <c r="DN27" s="655"/>
      <c r="DO27" s="655"/>
      <c r="DP27" s="655"/>
      <c r="DQ27" s="655"/>
      <c r="DR27" s="655"/>
      <c r="DS27" s="655"/>
      <c r="DT27" s="655"/>
      <c r="DU27" s="655"/>
      <c r="DV27" s="656"/>
      <c r="DW27" s="628">
        <v>20.2</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702554</v>
      </c>
      <c r="S28" s="624"/>
      <c r="T28" s="624"/>
      <c r="U28" s="624"/>
      <c r="V28" s="624"/>
      <c r="W28" s="624"/>
      <c r="X28" s="624"/>
      <c r="Y28" s="625"/>
      <c r="Z28" s="626">
        <v>1.1000000000000001</v>
      </c>
      <c r="AA28" s="626"/>
      <c r="AB28" s="626"/>
      <c r="AC28" s="626"/>
      <c r="AD28" s="627">
        <v>68858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3851503</v>
      </c>
      <c r="CS28" s="624"/>
      <c r="CT28" s="624"/>
      <c r="CU28" s="624"/>
      <c r="CV28" s="624"/>
      <c r="CW28" s="624"/>
      <c r="CX28" s="624"/>
      <c r="CY28" s="625"/>
      <c r="CZ28" s="628">
        <v>6.1</v>
      </c>
      <c r="DA28" s="653"/>
      <c r="DB28" s="653"/>
      <c r="DC28" s="657"/>
      <c r="DD28" s="632">
        <v>3628999</v>
      </c>
      <c r="DE28" s="624"/>
      <c r="DF28" s="624"/>
      <c r="DG28" s="624"/>
      <c r="DH28" s="624"/>
      <c r="DI28" s="624"/>
      <c r="DJ28" s="624"/>
      <c r="DK28" s="625"/>
      <c r="DL28" s="632">
        <v>3521529</v>
      </c>
      <c r="DM28" s="624"/>
      <c r="DN28" s="624"/>
      <c r="DO28" s="624"/>
      <c r="DP28" s="624"/>
      <c r="DQ28" s="624"/>
      <c r="DR28" s="624"/>
      <c r="DS28" s="624"/>
      <c r="DT28" s="624"/>
      <c r="DU28" s="624"/>
      <c r="DV28" s="625"/>
      <c r="DW28" s="628">
        <v>12.6</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187324</v>
      </c>
      <c r="S29" s="624"/>
      <c r="T29" s="624"/>
      <c r="U29" s="624"/>
      <c r="V29" s="624"/>
      <c r="W29" s="624"/>
      <c r="X29" s="624"/>
      <c r="Y29" s="625"/>
      <c r="Z29" s="626">
        <v>0.3</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3850720</v>
      </c>
      <c r="CS29" s="655"/>
      <c r="CT29" s="655"/>
      <c r="CU29" s="655"/>
      <c r="CV29" s="655"/>
      <c r="CW29" s="655"/>
      <c r="CX29" s="655"/>
      <c r="CY29" s="656"/>
      <c r="CZ29" s="628">
        <v>6.1</v>
      </c>
      <c r="DA29" s="653"/>
      <c r="DB29" s="653"/>
      <c r="DC29" s="657"/>
      <c r="DD29" s="632">
        <v>3628216</v>
      </c>
      <c r="DE29" s="655"/>
      <c r="DF29" s="655"/>
      <c r="DG29" s="655"/>
      <c r="DH29" s="655"/>
      <c r="DI29" s="655"/>
      <c r="DJ29" s="655"/>
      <c r="DK29" s="656"/>
      <c r="DL29" s="632">
        <v>3520746</v>
      </c>
      <c r="DM29" s="655"/>
      <c r="DN29" s="655"/>
      <c r="DO29" s="655"/>
      <c r="DP29" s="655"/>
      <c r="DQ29" s="655"/>
      <c r="DR29" s="655"/>
      <c r="DS29" s="655"/>
      <c r="DT29" s="655"/>
      <c r="DU29" s="655"/>
      <c r="DV29" s="656"/>
      <c r="DW29" s="628">
        <v>12.6</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16479793</v>
      </c>
      <c r="S30" s="624"/>
      <c r="T30" s="624"/>
      <c r="U30" s="624"/>
      <c r="V30" s="624"/>
      <c r="W30" s="624"/>
      <c r="X30" s="624"/>
      <c r="Y30" s="625"/>
      <c r="Z30" s="626">
        <v>25.6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3725077</v>
      </c>
      <c r="CS30" s="624"/>
      <c r="CT30" s="624"/>
      <c r="CU30" s="624"/>
      <c r="CV30" s="624"/>
      <c r="CW30" s="624"/>
      <c r="CX30" s="624"/>
      <c r="CY30" s="625"/>
      <c r="CZ30" s="628">
        <v>5.9</v>
      </c>
      <c r="DA30" s="653"/>
      <c r="DB30" s="653"/>
      <c r="DC30" s="657"/>
      <c r="DD30" s="632">
        <v>3525742</v>
      </c>
      <c r="DE30" s="624"/>
      <c r="DF30" s="624"/>
      <c r="DG30" s="624"/>
      <c r="DH30" s="624"/>
      <c r="DI30" s="624"/>
      <c r="DJ30" s="624"/>
      <c r="DK30" s="625"/>
      <c r="DL30" s="632">
        <v>3418322</v>
      </c>
      <c r="DM30" s="624"/>
      <c r="DN30" s="624"/>
      <c r="DO30" s="624"/>
      <c r="DP30" s="624"/>
      <c r="DQ30" s="624"/>
      <c r="DR30" s="624"/>
      <c r="DS30" s="624"/>
      <c r="DT30" s="624"/>
      <c r="DU30" s="624"/>
      <c r="DV30" s="625"/>
      <c r="DW30" s="628">
        <v>12.3</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15949</v>
      </c>
      <c r="S31" s="624"/>
      <c r="T31" s="624"/>
      <c r="U31" s="624"/>
      <c r="V31" s="624"/>
      <c r="W31" s="624"/>
      <c r="X31" s="624"/>
      <c r="Y31" s="625"/>
      <c r="Z31" s="626">
        <v>0</v>
      </c>
      <c r="AA31" s="626"/>
      <c r="AB31" s="626"/>
      <c r="AC31" s="626"/>
      <c r="AD31" s="627">
        <v>15949</v>
      </c>
      <c r="AE31" s="627"/>
      <c r="AF31" s="627"/>
      <c r="AG31" s="627"/>
      <c r="AH31" s="627"/>
      <c r="AI31" s="627"/>
      <c r="AJ31" s="627"/>
      <c r="AK31" s="627"/>
      <c r="AL31" s="628">
        <v>0.1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99.5</v>
      </c>
      <c r="BH31" s="667"/>
      <c r="BI31" s="667"/>
      <c r="BJ31" s="667"/>
      <c r="BK31" s="667"/>
      <c r="BL31" s="667"/>
      <c r="BM31" s="618">
        <v>98.1</v>
      </c>
      <c r="BN31" s="667"/>
      <c r="BO31" s="667"/>
      <c r="BP31" s="667"/>
      <c r="BQ31" s="668"/>
      <c r="BR31" s="679">
        <v>99.3</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125643</v>
      </c>
      <c r="CS31" s="655"/>
      <c r="CT31" s="655"/>
      <c r="CU31" s="655"/>
      <c r="CV31" s="655"/>
      <c r="CW31" s="655"/>
      <c r="CX31" s="655"/>
      <c r="CY31" s="656"/>
      <c r="CZ31" s="628">
        <v>0.2</v>
      </c>
      <c r="DA31" s="653"/>
      <c r="DB31" s="653"/>
      <c r="DC31" s="657"/>
      <c r="DD31" s="632">
        <v>102474</v>
      </c>
      <c r="DE31" s="655"/>
      <c r="DF31" s="655"/>
      <c r="DG31" s="655"/>
      <c r="DH31" s="655"/>
      <c r="DI31" s="655"/>
      <c r="DJ31" s="655"/>
      <c r="DK31" s="656"/>
      <c r="DL31" s="632">
        <v>102424</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5062626</v>
      </c>
      <c r="S32" s="624"/>
      <c r="T32" s="624"/>
      <c r="U32" s="624"/>
      <c r="V32" s="624"/>
      <c r="W32" s="624"/>
      <c r="X32" s="624"/>
      <c r="Y32" s="625"/>
      <c r="Z32" s="626">
        <v>7.9</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99.4</v>
      </c>
      <c r="BH32" s="655"/>
      <c r="BI32" s="655"/>
      <c r="BJ32" s="655"/>
      <c r="BK32" s="655"/>
      <c r="BL32" s="655"/>
      <c r="BM32" s="629">
        <v>97.6</v>
      </c>
      <c r="BN32" s="655"/>
      <c r="BO32" s="655"/>
      <c r="BP32" s="655"/>
      <c r="BQ32" s="678"/>
      <c r="BR32" s="680">
        <v>99.3</v>
      </c>
      <c r="BS32" s="655"/>
      <c r="BT32" s="655"/>
      <c r="BU32" s="655"/>
      <c r="BV32" s="655"/>
      <c r="BW32" s="655"/>
      <c r="BX32" s="629">
        <v>97.2</v>
      </c>
      <c r="BY32" s="655"/>
      <c r="BZ32" s="655"/>
      <c r="CA32" s="655"/>
      <c r="CB32" s="678"/>
      <c r="CD32" s="663"/>
      <c r="CE32" s="664"/>
      <c r="CF32" s="620" t="s">
        <v>304</v>
      </c>
      <c r="CG32" s="621"/>
      <c r="CH32" s="621"/>
      <c r="CI32" s="621"/>
      <c r="CJ32" s="621"/>
      <c r="CK32" s="621"/>
      <c r="CL32" s="621"/>
      <c r="CM32" s="621"/>
      <c r="CN32" s="621"/>
      <c r="CO32" s="621"/>
      <c r="CP32" s="621"/>
      <c r="CQ32" s="622"/>
      <c r="CR32" s="623">
        <v>783</v>
      </c>
      <c r="CS32" s="624"/>
      <c r="CT32" s="624"/>
      <c r="CU32" s="624"/>
      <c r="CV32" s="624"/>
      <c r="CW32" s="624"/>
      <c r="CX32" s="624"/>
      <c r="CY32" s="625"/>
      <c r="CZ32" s="628">
        <v>0</v>
      </c>
      <c r="DA32" s="653"/>
      <c r="DB32" s="653"/>
      <c r="DC32" s="657"/>
      <c r="DD32" s="632">
        <v>783</v>
      </c>
      <c r="DE32" s="624"/>
      <c r="DF32" s="624"/>
      <c r="DG32" s="624"/>
      <c r="DH32" s="624"/>
      <c r="DI32" s="624"/>
      <c r="DJ32" s="624"/>
      <c r="DK32" s="625"/>
      <c r="DL32" s="632">
        <v>783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451292</v>
      </c>
      <c r="S33" s="624"/>
      <c r="T33" s="624"/>
      <c r="U33" s="624"/>
      <c r="V33" s="624"/>
      <c r="W33" s="624"/>
      <c r="X33" s="624"/>
      <c r="Y33" s="625"/>
      <c r="Z33" s="626">
        <v>0.7</v>
      </c>
      <c r="AA33" s="626"/>
      <c r="AB33" s="626"/>
      <c r="AC33" s="626"/>
      <c r="AD33" s="627">
        <v>188143</v>
      </c>
      <c r="AE33" s="627"/>
      <c r="AF33" s="627"/>
      <c r="AG33" s="627"/>
      <c r="AH33" s="627"/>
      <c r="AI33" s="627"/>
      <c r="AJ33" s="627"/>
      <c r="AK33" s="627"/>
      <c r="AL33" s="628">
        <v>0.7</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99.3</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20383885</v>
      </c>
      <c r="CS33" s="655"/>
      <c r="CT33" s="655"/>
      <c r="CU33" s="655"/>
      <c r="CV33" s="655"/>
      <c r="CW33" s="655"/>
      <c r="CX33" s="655"/>
      <c r="CY33" s="656"/>
      <c r="CZ33" s="628">
        <v>32.200000000000003</v>
      </c>
      <c r="DA33" s="653"/>
      <c r="DB33" s="653"/>
      <c r="DC33" s="657"/>
      <c r="DD33" s="632">
        <v>15413846</v>
      </c>
      <c r="DE33" s="655"/>
      <c r="DF33" s="655"/>
      <c r="DG33" s="655"/>
      <c r="DH33" s="655"/>
      <c r="DI33" s="655"/>
      <c r="DJ33" s="655"/>
      <c r="DK33" s="656"/>
      <c r="DL33" s="632">
        <v>10362972</v>
      </c>
      <c r="DM33" s="655"/>
      <c r="DN33" s="655"/>
      <c r="DO33" s="655"/>
      <c r="DP33" s="655"/>
      <c r="DQ33" s="655"/>
      <c r="DR33" s="655"/>
      <c r="DS33" s="655"/>
      <c r="DT33" s="655"/>
      <c r="DU33" s="655"/>
      <c r="DV33" s="656"/>
      <c r="DW33" s="628">
        <v>37.200000000000003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1017931</v>
      </c>
      <c r="S34" s="624"/>
      <c r="T34" s="624"/>
      <c r="U34" s="624"/>
      <c r="V34" s="624"/>
      <c r="W34" s="624"/>
      <c r="X34" s="624"/>
      <c r="Y34" s="625"/>
      <c r="Z34" s="626">
        <v>1.6</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7034607</v>
      </c>
      <c r="CS34" s="624"/>
      <c r="CT34" s="624"/>
      <c r="CU34" s="624"/>
      <c r="CV34" s="624"/>
      <c r="CW34" s="624"/>
      <c r="CX34" s="624"/>
      <c r="CY34" s="625"/>
      <c r="CZ34" s="628">
        <v>11.1</v>
      </c>
      <c r="DA34" s="653"/>
      <c r="DB34" s="653"/>
      <c r="DC34" s="657"/>
      <c r="DD34" s="632">
        <v>5050557</v>
      </c>
      <c r="DE34" s="624"/>
      <c r="DF34" s="624"/>
      <c r="DG34" s="624"/>
      <c r="DH34" s="624"/>
      <c r="DI34" s="624"/>
      <c r="DJ34" s="624"/>
      <c r="DK34" s="625"/>
      <c r="DL34" s="632">
        <v>3864565</v>
      </c>
      <c r="DM34" s="624"/>
      <c r="DN34" s="624"/>
      <c r="DO34" s="624"/>
      <c r="DP34" s="624"/>
      <c r="DQ34" s="624"/>
      <c r="DR34" s="624"/>
      <c r="DS34" s="624"/>
      <c r="DT34" s="624"/>
      <c r="DU34" s="624"/>
      <c r="DV34" s="625"/>
      <c r="DW34" s="628">
        <v>13.9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3341181</v>
      </c>
      <c r="S35" s="624"/>
      <c r="T35" s="624"/>
      <c r="U35" s="624"/>
      <c r="V35" s="624"/>
      <c r="W35" s="624"/>
      <c r="X35" s="624"/>
      <c r="Y35" s="625"/>
      <c r="Z35" s="626">
        <v>5.2</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266277</v>
      </c>
      <c r="CS35" s="655"/>
      <c r="CT35" s="655"/>
      <c r="CU35" s="655"/>
      <c r="CV35" s="655"/>
      <c r="CW35" s="655"/>
      <c r="CX35" s="655"/>
      <c r="CY35" s="656"/>
      <c r="CZ35" s="628">
        <v>0.4</v>
      </c>
      <c r="DA35" s="653"/>
      <c r="DB35" s="653"/>
      <c r="DC35" s="657"/>
      <c r="DD35" s="632">
        <v>225233</v>
      </c>
      <c r="DE35" s="655"/>
      <c r="DF35" s="655"/>
      <c r="DG35" s="655"/>
      <c r="DH35" s="655"/>
      <c r="DI35" s="655"/>
      <c r="DJ35" s="655"/>
      <c r="DK35" s="656"/>
      <c r="DL35" s="632">
        <v>225233</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1095703</v>
      </c>
      <c r="S36" s="624"/>
      <c r="T36" s="624"/>
      <c r="U36" s="624"/>
      <c r="V36" s="624"/>
      <c r="W36" s="624"/>
      <c r="X36" s="624"/>
      <c r="Y36" s="625"/>
      <c r="Z36" s="626">
        <v>1.7</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6624607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311209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4146427</v>
      </c>
      <c r="CS36" s="624"/>
      <c r="CT36" s="624"/>
      <c r="CU36" s="624"/>
      <c r="CV36" s="624"/>
      <c r="CW36" s="624"/>
      <c r="CX36" s="624"/>
      <c r="CY36" s="625"/>
      <c r="CZ36" s="628">
        <v>6.6</v>
      </c>
      <c r="DA36" s="653"/>
      <c r="DB36" s="653"/>
      <c r="DC36" s="657"/>
      <c r="DD36" s="632">
        <v>3170510</v>
      </c>
      <c r="DE36" s="624"/>
      <c r="DF36" s="624"/>
      <c r="DG36" s="624"/>
      <c r="DH36" s="624"/>
      <c r="DI36" s="624"/>
      <c r="DJ36" s="624"/>
      <c r="DK36" s="625"/>
      <c r="DL36" s="632">
        <v>1820974</v>
      </c>
      <c r="DM36" s="624"/>
      <c r="DN36" s="624"/>
      <c r="DO36" s="624"/>
      <c r="DP36" s="624"/>
      <c r="DQ36" s="624"/>
      <c r="DR36" s="624"/>
      <c r="DS36" s="624"/>
      <c r="DT36" s="624"/>
      <c r="DU36" s="624"/>
      <c r="DV36" s="625"/>
      <c r="DW36" s="628">
        <v>6.5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1750958</v>
      </c>
      <c r="S37" s="624"/>
      <c r="T37" s="624"/>
      <c r="U37" s="624"/>
      <c r="V37" s="624"/>
      <c r="W37" s="624"/>
      <c r="X37" s="624"/>
      <c r="Y37" s="625"/>
      <c r="Z37" s="626">
        <v>2.7</v>
      </c>
      <c r="AA37" s="626"/>
      <c r="AB37" s="626"/>
      <c r="AC37" s="626"/>
      <c r="AD37" s="627">
        <v>1249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730536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115577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978152</v>
      </c>
      <c r="CS37" s="655"/>
      <c r="CT37" s="655"/>
      <c r="CU37" s="655"/>
      <c r="CV37" s="655"/>
      <c r="CW37" s="655"/>
      <c r="CX37" s="655"/>
      <c r="CY37" s="656"/>
      <c r="CZ37" s="628">
        <v>1.5</v>
      </c>
      <c r="DA37" s="653"/>
      <c r="DB37" s="653"/>
      <c r="DC37" s="657"/>
      <c r="DD37" s="632">
        <v>978152</v>
      </c>
      <c r="DE37" s="655"/>
      <c r="DF37" s="655"/>
      <c r="DG37" s="655"/>
      <c r="DH37" s="655"/>
      <c r="DI37" s="655"/>
      <c r="DJ37" s="655"/>
      <c r="DK37" s="656"/>
      <c r="DL37" s="632">
        <v>973650</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4860813</v>
      </c>
      <c r="S38" s="624"/>
      <c r="T38" s="624"/>
      <c r="U38" s="624"/>
      <c r="V38" s="624"/>
      <c r="W38" s="624"/>
      <c r="X38" s="624"/>
      <c r="Y38" s="625"/>
      <c r="Z38" s="626">
        <v>7.6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20782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17012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5873289</v>
      </c>
      <c r="CS38" s="624"/>
      <c r="CT38" s="624"/>
      <c r="CU38" s="624"/>
      <c r="CV38" s="624"/>
      <c r="CW38" s="624"/>
      <c r="CX38" s="624"/>
      <c r="CY38" s="625"/>
      <c r="CZ38" s="628">
        <v>9.3000000000000007</v>
      </c>
      <c r="DA38" s="653"/>
      <c r="DB38" s="653"/>
      <c r="DC38" s="657"/>
      <c r="DD38" s="632">
        <v>4650797</v>
      </c>
      <c r="DE38" s="624"/>
      <c r="DF38" s="624"/>
      <c r="DG38" s="624"/>
      <c r="DH38" s="624"/>
      <c r="DI38" s="624"/>
      <c r="DJ38" s="624"/>
      <c r="DK38" s="625"/>
      <c r="DL38" s="632">
        <v>4439479</v>
      </c>
      <c r="DM38" s="624"/>
      <c r="DN38" s="624"/>
      <c r="DO38" s="624"/>
      <c r="DP38" s="624"/>
      <c r="DQ38" s="624"/>
      <c r="DR38" s="624"/>
      <c r="DS38" s="624"/>
      <c r="DT38" s="624"/>
      <c r="DU38" s="624"/>
      <c r="DV38" s="625"/>
      <c r="DW38" s="628">
        <v>15.9</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7452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22481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2388432</v>
      </c>
      <c r="CS39" s="655"/>
      <c r="CT39" s="655"/>
      <c r="CU39" s="655"/>
      <c r="CV39" s="655"/>
      <c r="CW39" s="655"/>
      <c r="CX39" s="655"/>
      <c r="CY39" s="656"/>
      <c r="CZ39" s="628">
        <v>3.8</v>
      </c>
      <c r="DA39" s="653"/>
      <c r="DB39" s="653"/>
      <c r="DC39" s="657"/>
      <c r="DD39" s="632">
        <v>2304028</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214913</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74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674853</v>
      </c>
      <c r="CS40" s="624"/>
      <c r="CT40" s="624"/>
      <c r="CU40" s="624"/>
      <c r="CV40" s="624"/>
      <c r="CW40" s="624"/>
      <c r="CX40" s="624"/>
      <c r="CY40" s="625"/>
      <c r="CZ40" s="628">
        <v>1.1000000000000001</v>
      </c>
      <c r="DA40" s="653"/>
      <c r="DB40" s="653"/>
      <c r="DC40" s="657"/>
      <c r="DD40" s="632">
        <v>12721</v>
      </c>
      <c r="DE40" s="624"/>
      <c r="DF40" s="624"/>
      <c r="DG40" s="624"/>
      <c r="DH40" s="624"/>
      <c r="DI40" s="624"/>
      <c r="DJ40" s="624"/>
      <c r="DK40" s="625"/>
      <c r="DL40" s="632">
        <v>12721</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64306010</v>
      </c>
      <c r="S41" s="696"/>
      <c r="T41" s="696"/>
      <c r="U41" s="696"/>
      <c r="V41" s="696"/>
      <c r="W41" s="696"/>
      <c r="X41" s="696"/>
      <c r="Y41" s="700"/>
      <c r="Z41" s="701">
        <v>100</v>
      </c>
      <c r="AA41" s="701"/>
      <c r="AB41" s="701"/>
      <c r="AC41" s="701"/>
      <c r="AD41" s="702">
        <v>27675554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1278504</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4587333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413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8212659</v>
      </c>
      <c r="CS42" s="655"/>
      <c r="CT42" s="655"/>
      <c r="CU42" s="655"/>
      <c r="CV42" s="655"/>
      <c r="CW42" s="655"/>
      <c r="CX42" s="655"/>
      <c r="CY42" s="656"/>
      <c r="CZ42" s="628">
        <v>13</v>
      </c>
      <c r="DA42" s="653"/>
      <c r="DB42" s="653"/>
      <c r="DC42" s="657"/>
      <c r="DD42" s="632">
        <v>1343476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207211</v>
      </c>
      <c r="CS43" s="655"/>
      <c r="CT43" s="655"/>
      <c r="CU43" s="655"/>
      <c r="CV43" s="655"/>
      <c r="CW43" s="655"/>
      <c r="CX43" s="655"/>
      <c r="CY43" s="656"/>
      <c r="CZ43" s="628">
        <v>0.3</v>
      </c>
      <c r="DA43" s="653"/>
      <c r="DB43" s="653"/>
      <c r="DC43" s="657"/>
      <c r="DD43" s="632">
        <v>207211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8070723</v>
      </c>
      <c r="CS44" s="624"/>
      <c r="CT44" s="624"/>
      <c r="CU44" s="624"/>
      <c r="CV44" s="624"/>
      <c r="CW44" s="624"/>
      <c r="CX44" s="624"/>
      <c r="CY44" s="625"/>
      <c r="CZ44" s="628">
        <v>12.8</v>
      </c>
      <c r="DA44" s="629"/>
      <c r="DB44" s="629"/>
      <c r="DC44" s="635"/>
      <c r="DD44" s="632">
        <v>1300318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2232457</v>
      </c>
      <c r="CS45" s="655"/>
      <c r="CT45" s="655"/>
      <c r="CU45" s="655"/>
      <c r="CV45" s="655"/>
      <c r="CW45" s="655"/>
      <c r="CX45" s="655"/>
      <c r="CY45" s="656"/>
      <c r="CZ45" s="628">
        <v>3.5</v>
      </c>
      <c r="DA45" s="653"/>
      <c r="DB45" s="653"/>
      <c r="DC45" s="657"/>
      <c r="DD45" s="632">
        <v>123106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5505242</v>
      </c>
      <c r="CS46" s="624"/>
      <c r="CT46" s="624"/>
      <c r="CU46" s="624"/>
      <c r="CV46" s="624"/>
      <c r="CW46" s="624"/>
      <c r="CX46" s="624"/>
      <c r="CY46" s="625"/>
      <c r="CZ46" s="628">
        <v>8.6999999999999993</v>
      </c>
      <c r="DA46" s="629"/>
      <c r="DB46" s="629"/>
      <c r="DC46" s="635"/>
      <c r="DD46" s="632">
        <v>1158488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141936</v>
      </c>
      <c r="CS47" s="655"/>
      <c r="CT47" s="655"/>
      <c r="CU47" s="655"/>
      <c r="CV47" s="655"/>
      <c r="CW47" s="655"/>
      <c r="CX47" s="655"/>
      <c r="CY47" s="656"/>
      <c r="CZ47" s="628">
        <v>0.2</v>
      </c>
      <c r="DA47" s="653"/>
      <c r="DB47" s="653"/>
      <c r="DC47" s="657"/>
      <c r="DD47" s="632">
        <v>43158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63233071</v>
      </c>
      <c r="CS49" s="682"/>
      <c r="CT49" s="682"/>
      <c r="CU49" s="682"/>
      <c r="CV49" s="682"/>
      <c r="CW49" s="682"/>
      <c r="CX49" s="682"/>
      <c r="CY49" s="711"/>
      <c r="CZ49" s="703">
        <v>100</v>
      </c>
      <c r="DA49" s="712"/>
      <c r="DB49" s="712"/>
      <c r="DC49" s="713"/>
      <c r="DD49" s="714">
        <v>36214871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g6Kk1oe1+9e5JD5y7xcFbtblwCc+3HZ/Btn1gfyHkb1PEZYmRILLVcZevIiN+dBpKraWwbvmo3C3cOtRTJgJA==" saltValue="mIBI7GxNF0E8hJ6p0grj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1" zoomScale="60" zoomScaleNormal="60" zoomScaleSheetLayoutView="70" workbookViewId="0">
      <selection activeCell="CT12" sqref="CT12:DA1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64320</v>
      </c>
      <c r="R7" s="753"/>
      <c r="S7" s="753"/>
      <c r="T7" s="753"/>
      <c r="U7" s="753"/>
      <c r="V7" s="753">
        <v>63247</v>
      </c>
      <c r="W7" s="753"/>
      <c r="X7" s="753"/>
      <c r="Y7" s="753"/>
      <c r="Z7" s="753"/>
      <c r="AA7" s="753">
        <v>1073</v>
      </c>
      <c r="AB7" s="753"/>
      <c r="AC7" s="753"/>
      <c r="AD7" s="753"/>
      <c r="AE7" s="754"/>
      <c r="AF7" s="755">
        <v>815</v>
      </c>
      <c r="AG7" s="756"/>
      <c r="AH7" s="756"/>
      <c r="AI7" s="756"/>
      <c r="AJ7" s="757"/>
      <c r="AK7" s="758">
        <v>3341</v>
      </c>
      <c r="AL7" s="759"/>
      <c r="AM7" s="759"/>
      <c r="AN7" s="759"/>
      <c r="AO7" s="759"/>
      <c r="AP7" s="759">
        <v>38454</v>
      </c>
      <c r="AQ7" s="759"/>
      <c r="AR7" s="759"/>
      <c r="AS7" s="759"/>
      <c r="AT7" s="759"/>
      <c r="AU7" s="760" t="s">
        <v>564</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550</v>
      </c>
      <c r="BT7" s="747"/>
      <c r="BU7" s="747"/>
      <c r="BV7" s="747"/>
      <c r="BW7" s="747"/>
      <c r="BX7" s="747"/>
      <c r="BY7" s="747"/>
      <c r="BZ7" s="747"/>
      <c r="CA7" s="747"/>
      <c r="CB7" s="747"/>
      <c r="CC7" s="747"/>
      <c r="CD7" s="747"/>
      <c r="CE7" s="747"/>
      <c r="CF7" s="747"/>
      <c r="CG7" s="762"/>
      <c r="CH7" s="743">
        <v>-14</v>
      </c>
      <c r="CI7" s="744"/>
      <c r="CJ7" s="744"/>
      <c r="CK7" s="744"/>
      <c r="CL7" s="745"/>
      <c r="CM7" s="743">
        <v>200</v>
      </c>
      <c r="CN7" s="744"/>
      <c r="CO7" s="744"/>
      <c r="CP7" s="744"/>
      <c r="CQ7" s="745"/>
      <c r="CR7" s="743">
        <v>4</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t="s">
        <v>554</v>
      </c>
      <c r="R8" s="784"/>
      <c r="S8" s="784"/>
      <c r="T8" s="784"/>
      <c r="U8" s="784"/>
      <c r="V8" s="784" t="s">
        <v>554</v>
      </c>
      <c r="W8" s="784"/>
      <c r="X8" s="784"/>
      <c r="Y8" s="784"/>
      <c r="Z8" s="784"/>
      <c r="AA8" s="784" t="s">
        <v>554</v>
      </c>
      <c r="AB8" s="784"/>
      <c r="AC8" s="784"/>
      <c r="AD8" s="784"/>
      <c r="AE8" s="785"/>
      <c r="AF8" s="786" t="s">
        <v>121</v>
      </c>
      <c r="AG8" s="787"/>
      <c r="AH8" s="787"/>
      <c r="AI8" s="787"/>
      <c r="AJ8" s="788"/>
      <c r="AK8" s="769" t="s">
        <v>554</v>
      </c>
      <c r="AL8" s="770"/>
      <c r="AM8" s="770"/>
      <c r="AN8" s="770"/>
      <c r="AO8" s="770"/>
      <c r="AP8" s="770" t="s">
        <v>554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551</v>
      </c>
      <c r="BT8" s="774"/>
      <c r="BU8" s="774"/>
      <c r="BV8" s="774"/>
      <c r="BW8" s="774"/>
      <c r="BX8" s="774"/>
      <c r="BY8" s="774"/>
      <c r="BZ8" s="774"/>
      <c r="CA8" s="774"/>
      <c r="CB8" s="774"/>
      <c r="CC8" s="774"/>
      <c r="CD8" s="774"/>
      <c r="CE8" s="774"/>
      <c r="CF8" s="774"/>
      <c r="CG8" s="775"/>
      <c r="CH8" s="776">
        <v>-1</v>
      </c>
      <c r="CI8" s="777"/>
      <c r="CJ8" s="777"/>
      <c r="CK8" s="777"/>
      <c r="CL8" s="778"/>
      <c r="CM8" s="776">
        <v>48</v>
      </c>
      <c r="CN8" s="777"/>
      <c r="CO8" s="777"/>
      <c r="CP8" s="777"/>
      <c r="CQ8" s="778"/>
      <c r="CR8" s="776">
        <v>17</v>
      </c>
      <c r="CS8" s="777"/>
      <c r="CT8" s="777"/>
      <c r="CU8" s="777"/>
      <c r="CV8" s="778"/>
      <c r="CW8" s="776">
        <v>5</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552</v>
      </c>
      <c r="BT9" s="774"/>
      <c r="BU9" s="774"/>
      <c r="BV9" s="774"/>
      <c r="BW9" s="774"/>
      <c r="BX9" s="774"/>
      <c r="BY9" s="774"/>
      <c r="BZ9" s="774"/>
      <c r="CA9" s="774"/>
      <c r="CB9" s="774"/>
      <c r="CC9" s="774"/>
      <c r="CD9" s="774"/>
      <c r="CE9" s="774"/>
      <c r="CF9" s="774"/>
      <c r="CG9" s="775"/>
      <c r="CH9" s="776">
        <v>-2</v>
      </c>
      <c r="CI9" s="777"/>
      <c r="CJ9" s="777"/>
      <c r="CK9" s="777"/>
      <c r="CL9" s="778"/>
      <c r="CM9" s="776">
        <v>48</v>
      </c>
      <c r="CN9" s="777"/>
      <c r="CO9" s="777"/>
      <c r="CP9" s="777"/>
      <c r="CQ9" s="778"/>
      <c r="CR9" s="776">
        <v>3</v>
      </c>
      <c r="CS9" s="777"/>
      <c r="CT9" s="777"/>
      <c r="CU9" s="777"/>
      <c r="CV9" s="778"/>
      <c r="CW9" s="776" t="s">
        <v>554</v>
      </c>
      <c r="CX9" s="777"/>
      <c r="CY9" s="777"/>
      <c r="CZ9" s="777"/>
      <c r="DA9" s="778"/>
      <c r="DB9" s="776" t="s">
        <v>554</v>
      </c>
      <c r="DC9" s="777"/>
      <c r="DD9" s="777"/>
      <c r="DE9" s="777"/>
      <c r="DF9" s="778"/>
      <c r="DG9" s="776" t="s">
        <v>554</v>
      </c>
      <c r="DH9" s="777"/>
      <c r="DI9" s="777"/>
      <c r="DJ9" s="777"/>
      <c r="DK9" s="778"/>
      <c r="DL9" s="776" t="s">
        <v>554</v>
      </c>
      <c r="DM9" s="777"/>
      <c r="DN9" s="777"/>
      <c r="DO9" s="777"/>
      <c r="DP9" s="778"/>
      <c r="DQ9" s="776" t="s">
        <v>554</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553</v>
      </c>
      <c r="BT10" s="774"/>
      <c r="BU10" s="774"/>
      <c r="BV10" s="774"/>
      <c r="BW10" s="774"/>
      <c r="BX10" s="774"/>
      <c r="BY10" s="774"/>
      <c r="BZ10" s="774"/>
      <c r="CA10" s="774"/>
      <c r="CB10" s="774"/>
      <c r="CC10" s="774"/>
      <c r="CD10" s="774"/>
      <c r="CE10" s="774"/>
      <c r="CF10" s="774"/>
      <c r="CG10" s="775"/>
      <c r="CH10" s="776">
        <v>48</v>
      </c>
      <c r="CI10" s="777"/>
      <c r="CJ10" s="777"/>
      <c r="CK10" s="777"/>
      <c r="CL10" s="778"/>
      <c r="CM10" s="776">
        <v>115</v>
      </c>
      <c r="CN10" s="777"/>
      <c r="CO10" s="777"/>
      <c r="CP10" s="777"/>
      <c r="CQ10" s="778"/>
      <c r="CR10" s="776">
        <v>0</v>
      </c>
      <c r="CS10" s="777"/>
      <c r="CT10" s="777"/>
      <c r="CU10" s="777"/>
      <c r="CV10" s="778"/>
      <c r="CW10" s="776" t="s">
        <v>554</v>
      </c>
      <c r="CX10" s="777"/>
      <c r="CY10" s="777"/>
      <c r="CZ10" s="777"/>
      <c r="DA10" s="778"/>
      <c r="DB10" s="776" t="s">
        <v>554</v>
      </c>
      <c r="DC10" s="777"/>
      <c r="DD10" s="777"/>
      <c r="DE10" s="777"/>
      <c r="DF10" s="778"/>
      <c r="DG10" s="776" t="s">
        <v>554</v>
      </c>
      <c r="DH10" s="777"/>
      <c r="DI10" s="777"/>
      <c r="DJ10" s="777"/>
      <c r="DK10" s="778"/>
      <c r="DL10" s="776" t="s">
        <v>554</v>
      </c>
      <c r="DM10" s="777"/>
      <c r="DN10" s="777"/>
      <c r="DO10" s="777"/>
      <c r="DP10" s="778"/>
      <c r="DQ10" s="776" t="s">
        <v>554</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376</v>
      </c>
      <c r="BA22" s="809"/>
      <c r="BB22" s="809"/>
      <c r="BC22" s="809"/>
      <c r="BD22" s="810"/>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64320</v>
      </c>
      <c r="R23" s="793"/>
      <c r="S23" s="793"/>
      <c r="T23" s="793"/>
      <c r="U23" s="794"/>
      <c r="V23" s="795">
        <v>63247</v>
      </c>
      <c r="W23" s="793"/>
      <c r="X23" s="793"/>
      <c r="Y23" s="793"/>
      <c r="Z23" s="794"/>
      <c r="AA23" s="795">
        <v>1073</v>
      </c>
      <c r="AB23" s="793"/>
      <c r="AC23" s="793"/>
      <c r="AD23" s="793"/>
      <c r="AE23" s="796"/>
      <c r="AF23" s="797">
        <v>815</v>
      </c>
      <c r="AG23" s="798"/>
      <c r="AH23" s="798"/>
      <c r="AI23" s="798"/>
      <c r="AJ23" s="799"/>
      <c r="AK23" s="800"/>
      <c r="AL23" s="801"/>
      <c r="AM23" s="801"/>
      <c r="AN23" s="801"/>
      <c r="AO23" s="801"/>
      <c r="AP23" s="798">
        <v>38454</v>
      </c>
      <c r="AQ23" s="798"/>
      <c r="AR23" s="798"/>
      <c r="AS23" s="798"/>
      <c r="AT23" s="798"/>
      <c r="AU23" s="812"/>
      <c r="AV23" s="812"/>
      <c r="AW23" s="812"/>
      <c r="AX23" s="812"/>
      <c r="AY23" s="813"/>
      <c r="AZ23" s="814" t="s">
        <v>121</v>
      </c>
      <c r="BA23" s="793"/>
      <c r="BB23" s="793"/>
      <c r="BC23" s="793"/>
      <c r="BD23" s="796"/>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11" t="s">
        <v>379</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5" t="s">
        <v>384</v>
      </c>
      <c r="AG26" s="816"/>
      <c r="AH26" s="816"/>
      <c r="AI26" s="816"/>
      <c r="AJ26" s="817"/>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3">
        <v>13270</v>
      </c>
      <c r="R28" s="824"/>
      <c r="S28" s="824"/>
      <c r="T28" s="824"/>
      <c r="U28" s="824"/>
      <c r="V28" s="824">
        <v>12959</v>
      </c>
      <c r="W28" s="824"/>
      <c r="X28" s="824"/>
      <c r="Y28" s="824"/>
      <c r="Z28" s="824"/>
      <c r="AA28" s="824">
        <v>311</v>
      </c>
      <c r="AB28" s="824"/>
      <c r="AC28" s="824"/>
      <c r="AD28" s="824"/>
      <c r="AE28" s="825"/>
      <c r="AF28" s="826">
        <v>311</v>
      </c>
      <c r="AG28" s="824"/>
      <c r="AH28" s="824"/>
      <c r="AI28" s="824"/>
      <c r="AJ28" s="827"/>
      <c r="AK28" s="828">
        <v>1279</v>
      </c>
      <c r="AL28" s="829"/>
      <c r="AM28" s="829"/>
      <c r="AN28" s="829"/>
      <c r="AO28" s="829"/>
      <c r="AP28" s="829" t="s">
        <v>554</v>
      </c>
      <c r="AQ28" s="829"/>
      <c r="AR28" s="829"/>
      <c r="AS28" s="829"/>
      <c r="AT28" s="829"/>
      <c r="AU28" s="829" t="s">
        <v>554</v>
      </c>
      <c r="AV28" s="829"/>
      <c r="AW28" s="829"/>
      <c r="AX28" s="829"/>
      <c r="AY28" s="829"/>
      <c r="AZ28" s="830" t="s">
        <v>554</v>
      </c>
      <c r="BA28" s="830"/>
      <c r="BB28" s="830"/>
      <c r="BC28" s="830"/>
      <c r="BD28" s="830"/>
      <c r="BE28" s="821"/>
      <c r="BF28" s="821"/>
      <c r="BG28" s="821"/>
      <c r="BH28" s="821"/>
      <c r="BI28" s="822"/>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13950</v>
      </c>
      <c r="R29" s="784"/>
      <c r="S29" s="784"/>
      <c r="T29" s="784"/>
      <c r="U29" s="784"/>
      <c r="V29" s="784">
        <v>13600</v>
      </c>
      <c r="W29" s="784"/>
      <c r="X29" s="784"/>
      <c r="Y29" s="784"/>
      <c r="Z29" s="784"/>
      <c r="AA29" s="784">
        <v>350</v>
      </c>
      <c r="AB29" s="784"/>
      <c r="AC29" s="784"/>
      <c r="AD29" s="784"/>
      <c r="AE29" s="785"/>
      <c r="AF29" s="786">
        <v>350</v>
      </c>
      <c r="AG29" s="787"/>
      <c r="AH29" s="787"/>
      <c r="AI29" s="787"/>
      <c r="AJ29" s="788"/>
      <c r="AK29" s="837">
        <v>2133</v>
      </c>
      <c r="AL29" s="831"/>
      <c r="AM29" s="831"/>
      <c r="AN29" s="831"/>
      <c r="AO29" s="831"/>
      <c r="AP29" s="831" t="s">
        <v>554</v>
      </c>
      <c r="AQ29" s="831"/>
      <c r="AR29" s="831"/>
      <c r="AS29" s="831"/>
      <c r="AT29" s="831"/>
      <c r="AU29" s="831" t="s">
        <v>554</v>
      </c>
      <c r="AV29" s="831"/>
      <c r="AW29" s="831"/>
      <c r="AX29" s="831"/>
      <c r="AY29" s="831"/>
      <c r="AZ29" s="832" t="s">
        <v>554</v>
      </c>
      <c r="BA29" s="833"/>
      <c r="BB29" s="833"/>
      <c r="BC29" s="833"/>
      <c r="BD29" s="834"/>
      <c r="BE29" s="835"/>
      <c r="BF29" s="835"/>
      <c r="BG29" s="835"/>
      <c r="BH29" s="835"/>
      <c r="BI29" s="836"/>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2080</v>
      </c>
      <c r="R30" s="784"/>
      <c r="S30" s="784"/>
      <c r="T30" s="784"/>
      <c r="U30" s="784"/>
      <c r="V30" s="784">
        <v>2071</v>
      </c>
      <c r="W30" s="784"/>
      <c r="X30" s="784"/>
      <c r="Y30" s="784"/>
      <c r="Z30" s="784"/>
      <c r="AA30" s="784">
        <v>9</v>
      </c>
      <c r="AB30" s="784"/>
      <c r="AC30" s="784"/>
      <c r="AD30" s="784"/>
      <c r="AE30" s="785"/>
      <c r="AF30" s="786">
        <v>9</v>
      </c>
      <c r="AG30" s="787"/>
      <c r="AH30" s="787"/>
      <c r="AI30" s="787"/>
      <c r="AJ30" s="788"/>
      <c r="AK30" s="837">
        <v>516</v>
      </c>
      <c r="AL30" s="831"/>
      <c r="AM30" s="831"/>
      <c r="AN30" s="831"/>
      <c r="AO30" s="831"/>
      <c r="AP30" s="831" t="s">
        <v>554</v>
      </c>
      <c r="AQ30" s="831"/>
      <c r="AR30" s="831"/>
      <c r="AS30" s="831"/>
      <c r="AT30" s="831"/>
      <c r="AU30" s="831" t="s">
        <v>554</v>
      </c>
      <c r="AV30" s="831"/>
      <c r="AW30" s="831"/>
      <c r="AX30" s="831"/>
      <c r="AY30" s="831"/>
      <c r="AZ30" s="832" t="s">
        <v>554</v>
      </c>
      <c r="BA30" s="833"/>
      <c r="BB30" s="833"/>
      <c r="BC30" s="833"/>
      <c r="BD30" s="834"/>
      <c r="BE30" s="835"/>
      <c r="BF30" s="835"/>
      <c r="BG30" s="835"/>
      <c r="BH30" s="835"/>
      <c r="BI30" s="836"/>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39197</v>
      </c>
      <c r="R31" s="784"/>
      <c r="S31" s="784"/>
      <c r="T31" s="784"/>
      <c r="U31" s="784"/>
      <c r="V31" s="784">
        <v>37953</v>
      </c>
      <c r="W31" s="784"/>
      <c r="X31" s="784"/>
      <c r="Y31" s="784"/>
      <c r="Z31" s="784"/>
      <c r="AA31" s="784">
        <v>1244</v>
      </c>
      <c r="AB31" s="784"/>
      <c r="AC31" s="784"/>
      <c r="AD31" s="784"/>
      <c r="AE31" s="785"/>
      <c r="AF31" s="786">
        <v>1244</v>
      </c>
      <c r="AG31" s="787"/>
      <c r="AH31" s="787"/>
      <c r="AI31" s="787"/>
      <c r="AJ31" s="788"/>
      <c r="AK31" s="837">
        <v>899</v>
      </c>
      <c r="AL31" s="831"/>
      <c r="AM31" s="831"/>
      <c r="AN31" s="831"/>
      <c r="AO31" s="831"/>
      <c r="AP31" s="831" t="s">
        <v>554</v>
      </c>
      <c r="AQ31" s="831"/>
      <c r="AR31" s="831"/>
      <c r="AS31" s="831"/>
      <c r="AT31" s="831"/>
      <c r="AU31" s="831" t="s">
        <v>554</v>
      </c>
      <c r="AV31" s="831"/>
      <c r="AW31" s="831"/>
      <c r="AX31" s="831"/>
      <c r="AY31" s="831"/>
      <c r="AZ31" s="832" t="s">
        <v>554</v>
      </c>
      <c r="BA31" s="833"/>
      <c r="BB31" s="833"/>
      <c r="BC31" s="833"/>
      <c r="BD31" s="834"/>
      <c r="BE31" s="835" t="s">
        <v>565</v>
      </c>
      <c r="BF31" s="835"/>
      <c r="BG31" s="835"/>
      <c r="BH31" s="835"/>
      <c r="BI31" s="836"/>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2300</v>
      </c>
      <c r="R32" s="784"/>
      <c r="S32" s="784"/>
      <c r="T32" s="784"/>
      <c r="U32" s="784"/>
      <c r="V32" s="784">
        <v>2047</v>
      </c>
      <c r="W32" s="784"/>
      <c r="X32" s="784"/>
      <c r="Y32" s="784"/>
      <c r="Z32" s="784"/>
      <c r="AA32" s="784">
        <v>253</v>
      </c>
      <c r="AB32" s="784"/>
      <c r="AC32" s="784"/>
      <c r="AD32" s="784"/>
      <c r="AE32" s="785"/>
      <c r="AF32" s="786">
        <v>1506</v>
      </c>
      <c r="AG32" s="787"/>
      <c r="AH32" s="787"/>
      <c r="AI32" s="787"/>
      <c r="AJ32" s="788"/>
      <c r="AK32" s="837">
        <v>17</v>
      </c>
      <c r="AL32" s="831"/>
      <c r="AM32" s="831"/>
      <c r="AN32" s="831"/>
      <c r="AO32" s="831"/>
      <c r="AP32" s="831">
        <v>2966</v>
      </c>
      <c r="AQ32" s="831"/>
      <c r="AR32" s="831"/>
      <c r="AS32" s="831"/>
      <c r="AT32" s="831"/>
      <c r="AU32" s="831">
        <v>12</v>
      </c>
      <c r="AV32" s="831"/>
      <c r="AW32" s="831"/>
      <c r="AX32" s="831"/>
      <c r="AY32" s="831"/>
      <c r="AZ32" s="832" t="s">
        <v>554</v>
      </c>
      <c r="BA32" s="833"/>
      <c r="BB32" s="833"/>
      <c r="BC32" s="833"/>
      <c r="BD32" s="834"/>
      <c r="BE32" s="835" t="s">
        <v>394</v>
      </c>
      <c r="BF32" s="835"/>
      <c r="BG32" s="835"/>
      <c r="BH32" s="835"/>
      <c r="BI32" s="836"/>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1846</v>
      </c>
      <c r="R33" s="784"/>
      <c r="S33" s="784"/>
      <c r="T33" s="784"/>
      <c r="U33" s="784"/>
      <c r="V33" s="784">
        <v>1961</v>
      </c>
      <c r="W33" s="784"/>
      <c r="X33" s="784"/>
      <c r="Y33" s="784"/>
      <c r="Z33" s="784"/>
      <c r="AA33" s="784">
        <v>-115</v>
      </c>
      <c r="AB33" s="784"/>
      <c r="AC33" s="784"/>
      <c r="AD33" s="784"/>
      <c r="AE33" s="785"/>
      <c r="AF33" s="786">
        <v>53</v>
      </c>
      <c r="AG33" s="787"/>
      <c r="AH33" s="787"/>
      <c r="AI33" s="787"/>
      <c r="AJ33" s="788"/>
      <c r="AK33" s="837">
        <v>231</v>
      </c>
      <c r="AL33" s="831"/>
      <c r="AM33" s="831"/>
      <c r="AN33" s="831"/>
      <c r="AO33" s="831"/>
      <c r="AP33" s="831">
        <v>9040</v>
      </c>
      <c r="AQ33" s="831"/>
      <c r="AR33" s="831"/>
      <c r="AS33" s="831"/>
      <c r="AT33" s="831"/>
      <c r="AU33" s="831">
        <v>2007</v>
      </c>
      <c r="AV33" s="831"/>
      <c r="AW33" s="831"/>
      <c r="AX33" s="831"/>
      <c r="AY33" s="831"/>
      <c r="AZ33" s="832" t="s">
        <v>554</v>
      </c>
      <c r="BA33" s="833"/>
      <c r="BB33" s="833"/>
      <c r="BC33" s="833"/>
      <c r="BD33" s="834"/>
      <c r="BE33" s="835" t="s">
        <v>394</v>
      </c>
      <c r="BF33" s="835"/>
      <c r="BG33" s="835"/>
      <c r="BH33" s="835"/>
      <c r="BI33" s="836"/>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39</v>
      </c>
      <c r="R34" s="784"/>
      <c r="S34" s="784"/>
      <c r="T34" s="784"/>
      <c r="U34" s="784"/>
      <c r="V34" s="784">
        <v>39</v>
      </c>
      <c r="W34" s="784"/>
      <c r="X34" s="784"/>
      <c r="Y34" s="784"/>
      <c r="Z34" s="784"/>
      <c r="AA34" s="784" t="s">
        <v>554</v>
      </c>
      <c r="AB34" s="784"/>
      <c r="AC34" s="784"/>
      <c r="AD34" s="784"/>
      <c r="AE34" s="785"/>
      <c r="AF34" s="786" t="s">
        <v>121</v>
      </c>
      <c r="AG34" s="787"/>
      <c r="AH34" s="787"/>
      <c r="AI34" s="787"/>
      <c r="AJ34" s="788"/>
      <c r="AK34" s="837">
        <v>7</v>
      </c>
      <c r="AL34" s="831"/>
      <c r="AM34" s="831"/>
      <c r="AN34" s="831"/>
      <c r="AO34" s="831"/>
      <c r="AP34" s="831" t="s">
        <v>554</v>
      </c>
      <c r="AQ34" s="831"/>
      <c r="AR34" s="831"/>
      <c r="AS34" s="831"/>
      <c r="AT34" s="831"/>
      <c r="AU34" s="831" t="s">
        <v>554</v>
      </c>
      <c r="AV34" s="831"/>
      <c r="AW34" s="831"/>
      <c r="AX34" s="831"/>
      <c r="AY34" s="831"/>
      <c r="AZ34" s="832" t="s">
        <v>554</v>
      </c>
      <c r="BA34" s="833"/>
      <c r="BB34" s="833"/>
      <c r="BC34" s="833"/>
      <c r="BD34" s="834"/>
      <c r="BE34" s="835" t="s">
        <v>397</v>
      </c>
      <c r="BF34" s="835"/>
      <c r="BG34" s="835"/>
      <c r="BH34" s="835"/>
      <c r="BI34" s="836"/>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7"/>
      <c r="AL35" s="831"/>
      <c r="AM35" s="831"/>
      <c r="AN35" s="831"/>
      <c r="AO35" s="831"/>
      <c r="AP35" s="831"/>
      <c r="AQ35" s="831"/>
      <c r="AR35" s="831"/>
      <c r="AS35" s="831"/>
      <c r="AT35" s="831"/>
      <c r="AU35" s="831"/>
      <c r="AV35" s="831"/>
      <c r="AW35" s="831"/>
      <c r="AX35" s="831"/>
      <c r="AY35" s="831"/>
      <c r="AZ35" s="838"/>
      <c r="BA35" s="838"/>
      <c r="BB35" s="838"/>
      <c r="BC35" s="838"/>
      <c r="BD35" s="838"/>
      <c r="BE35" s="835"/>
      <c r="BF35" s="835"/>
      <c r="BG35" s="835"/>
      <c r="BH35" s="835"/>
      <c r="BI35" s="836"/>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7"/>
      <c r="AL36" s="831"/>
      <c r="AM36" s="831"/>
      <c r="AN36" s="831"/>
      <c r="AO36" s="831"/>
      <c r="AP36" s="831"/>
      <c r="AQ36" s="831"/>
      <c r="AR36" s="831"/>
      <c r="AS36" s="831"/>
      <c r="AT36" s="831"/>
      <c r="AU36" s="831"/>
      <c r="AV36" s="831"/>
      <c r="AW36" s="831"/>
      <c r="AX36" s="831"/>
      <c r="AY36" s="831"/>
      <c r="AZ36" s="838"/>
      <c r="BA36" s="838"/>
      <c r="BB36" s="838"/>
      <c r="BC36" s="838"/>
      <c r="BD36" s="838"/>
      <c r="BE36" s="835"/>
      <c r="BF36" s="835"/>
      <c r="BG36" s="835"/>
      <c r="BH36" s="835"/>
      <c r="BI36" s="836"/>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7"/>
      <c r="AL37" s="831"/>
      <c r="AM37" s="831"/>
      <c r="AN37" s="831"/>
      <c r="AO37" s="831"/>
      <c r="AP37" s="831"/>
      <c r="AQ37" s="831"/>
      <c r="AR37" s="831"/>
      <c r="AS37" s="831"/>
      <c r="AT37" s="831"/>
      <c r="AU37" s="831"/>
      <c r="AV37" s="831"/>
      <c r="AW37" s="831"/>
      <c r="AX37" s="831"/>
      <c r="AY37" s="831"/>
      <c r="AZ37" s="838"/>
      <c r="BA37" s="838"/>
      <c r="BB37" s="838"/>
      <c r="BC37" s="838"/>
      <c r="BD37" s="838"/>
      <c r="BE37" s="835"/>
      <c r="BF37" s="835"/>
      <c r="BG37" s="835"/>
      <c r="BH37" s="835"/>
      <c r="BI37" s="836"/>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7"/>
      <c r="AL38" s="831"/>
      <c r="AM38" s="831"/>
      <c r="AN38" s="831"/>
      <c r="AO38" s="831"/>
      <c r="AP38" s="831"/>
      <c r="AQ38" s="831"/>
      <c r="AR38" s="831"/>
      <c r="AS38" s="831"/>
      <c r="AT38" s="831"/>
      <c r="AU38" s="831"/>
      <c r="AV38" s="831"/>
      <c r="AW38" s="831"/>
      <c r="AX38" s="831"/>
      <c r="AY38" s="831"/>
      <c r="AZ38" s="838"/>
      <c r="BA38" s="838"/>
      <c r="BB38" s="838"/>
      <c r="BC38" s="838"/>
      <c r="BD38" s="838"/>
      <c r="BE38" s="835"/>
      <c r="BF38" s="835"/>
      <c r="BG38" s="835"/>
      <c r="BH38" s="835"/>
      <c r="BI38" s="836"/>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7"/>
      <c r="AL39" s="831"/>
      <c r="AM39" s="831"/>
      <c r="AN39" s="831"/>
      <c r="AO39" s="831"/>
      <c r="AP39" s="831"/>
      <c r="AQ39" s="831"/>
      <c r="AR39" s="831"/>
      <c r="AS39" s="831"/>
      <c r="AT39" s="831"/>
      <c r="AU39" s="831"/>
      <c r="AV39" s="831"/>
      <c r="AW39" s="831"/>
      <c r="AX39" s="831"/>
      <c r="AY39" s="831"/>
      <c r="AZ39" s="838"/>
      <c r="BA39" s="838"/>
      <c r="BB39" s="838"/>
      <c r="BC39" s="838"/>
      <c r="BD39" s="838"/>
      <c r="BE39" s="835"/>
      <c r="BF39" s="835"/>
      <c r="BG39" s="835"/>
      <c r="BH39" s="835"/>
      <c r="BI39" s="836"/>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7"/>
      <c r="AL40" s="831"/>
      <c r="AM40" s="831"/>
      <c r="AN40" s="831"/>
      <c r="AO40" s="831"/>
      <c r="AP40" s="831"/>
      <c r="AQ40" s="831"/>
      <c r="AR40" s="831"/>
      <c r="AS40" s="831"/>
      <c r="AT40" s="831"/>
      <c r="AU40" s="831"/>
      <c r="AV40" s="831"/>
      <c r="AW40" s="831"/>
      <c r="AX40" s="831"/>
      <c r="AY40" s="831"/>
      <c r="AZ40" s="838"/>
      <c r="BA40" s="838"/>
      <c r="BB40" s="838"/>
      <c r="BC40" s="838"/>
      <c r="BD40" s="838"/>
      <c r="BE40" s="835"/>
      <c r="BF40" s="835"/>
      <c r="BG40" s="835"/>
      <c r="BH40" s="835"/>
      <c r="BI40" s="836"/>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7"/>
      <c r="AL41" s="831"/>
      <c r="AM41" s="831"/>
      <c r="AN41" s="831"/>
      <c r="AO41" s="831"/>
      <c r="AP41" s="831"/>
      <c r="AQ41" s="831"/>
      <c r="AR41" s="831"/>
      <c r="AS41" s="831"/>
      <c r="AT41" s="831"/>
      <c r="AU41" s="831"/>
      <c r="AV41" s="831"/>
      <c r="AW41" s="831"/>
      <c r="AX41" s="831"/>
      <c r="AY41" s="831"/>
      <c r="AZ41" s="838"/>
      <c r="BA41" s="838"/>
      <c r="BB41" s="838"/>
      <c r="BC41" s="838"/>
      <c r="BD41" s="838"/>
      <c r="BE41" s="835"/>
      <c r="BF41" s="835"/>
      <c r="BG41" s="835"/>
      <c r="BH41" s="835"/>
      <c r="BI41" s="836"/>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7"/>
      <c r="AL42" s="831"/>
      <c r="AM42" s="831"/>
      <c r="AN42" s="831"/>
      <c r="AO42" s="831"/>
      <c r="AP42" s="831"/>
      <c r="AQ42" s="831"/>
      <c r="AR42" s="831"/>
      <c r="AS42" s="831"/>
      <c r="AT42" s="831"/>
      <c r="AU42" s="831"/>
      <c r="AV42" s="831"/>
      <c r="AW42" s="831"/>
      <c r="AX42" s="831"/>
      <c r="AY42" s="831"/>
      <c r="AZ42" s="838"/>
      <c r="BA42" s="838"/>
      <c r="BB42" s="838"/>
      <c r="BC42" s="838"/>
      <c r="BD42" s="838"/>
      <c r="BE42" s="835"/>
      <c r="BF42" s="835"/>
      <c r="BG42" s="835"/>
      <c r="BH42" s="835"/>
      <c r="BI42" s="836"/>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7"/>
      <c r="AL43" s="831"/>
      <c r="AM43" s="831"/>
      <c r="AN43" s="831"/>
      <c r="AO43" s="831"/>
      <c r="AP43" s="831"/>
      <c r="AQ43" s="831"/>
      <c r="AR43" s="831"/>
      <c r="AS43" s="831"/>
      <c r="AT43" s="831"/>
      <c r="AU43" s="831"/>
      <c r="AV43" s="831"/>
      <c r="AW43" s="831"/>
      <c r="AX43" s="831"/>
      <c r="AY43" s="831"/>
      <c r="AZ43" s="838"/>
      <c r="BA43" s="838"/>
      <c r="BB43" s="838"/>
      <c r="BC43" s="838"/>
      <c r="BD43" s="838"/>
      <c r="BE43" s="835"/>
      <c r="BF43" s="835"/>
      <c r="BG43" s="835"/>
      <c r="BH43" s="835"/>
      <c r="BI43" s="836"/>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7"/>
      <c r="AL44" s="831"/>
      <c r="AM44" s="831"/>
      <c r="AN44" s="831"/>
      <c r="AO44" s="831"/>
      <c r="AP44" s="831"/>
      <c r="AQ44" s="831"/>
      <c r="AR44" s="831"/>
      <c r="AS44" s="831"/>
      <c r="AT44" s="831"/>
      <c r="AU44" s="831"/>
      <c r="AV44" s="831"/>
      <c r="AW44" s="831"/>
      <c r="AX44" s="831"/>
      <c r="AY44" s="831"/>
      <c r="AZ44" s="838"/>
      <c r="BA44" s="838"/>
      <c r="BB44" s="838"/>
      <c r="BC44" s="838"/>
      <c r="BD44" s="838"/>
      <c r="BE44" s="835"/>
      <c r="BF44" s="835"/>
      <c r="BG44" s="835"/>
      <c r="BH44" s="835"/>
      <c r="BI44" s="836"/>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7"/>
      <c r="AL45" s="831"/>
      <c r="AM45" s="831"/>
      <c r="AN45" s="831"/>
      <c r="AO45" s="831"/>
      <c r="AP45" s="831"/>
      <c r="AQ45" s="831"/>
      <c r="AR45" s="831"/>
      <c r="AS45" s="831"/>
      <c r="AT45" s="831"/>
      <c r="AU45" s="831"/>
      <c r="AV45" s="831"/>
      <c r="AW45" s="831"/>
      <c r="AX45" s="831"/>
      <c r="AY45" s="831"/>
      <c r="AZ45" s="838"/>
      <c r="BA45" s="838"/>
      <c r="BB45" s="838"/>
      <c r="BC45" s="838"/>
      <c r="BD45" s="838"/>
      <c r="BE45" s="835"/>
      <c r="BF45" s="835"/>
      <c r="BG45" s="835"/>
      <c r="BH45" s="835"/>
      <c r="BI45" s="836"/>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7"/>
      <c r="AL46" s="831"/>
      <c r="AM46" s="831"/>
      <c r="AN46" s="831"/>
      <c r="AO46" s="831"/>
      <c r="AP46" s="831"/>
      <c r="AQ46" s="831"/>
      <c r="AR46" s="831"/>
      <c r="AS46" s="831"/>
      <c r="AT46" s="831"/>
      <c r="AU46" s="831"/>
      <c r="AV46" s="831"/>
      <c r="AW46" s="831"/>
      <c r="AX46" s="831"/>
      <c r="AY46" s="831"/>
      <c r="AZ46" s="838"/>
      <c r="BA46" s="838"/>
      <c r="BB46" s="838"/>
      <c r="BC46" s="838"/>
      <c r="BD46" s="838"/>
      <c r="BE46" s="835"/>
      <c r="BF46" s="835"/>
      <c r="BG46" s="835"/>
      <c r="BH46" s="835"/>
      <c r="BI46" s="836"/>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7"/>
      <c r="AL47" s="831"/>
      <c r="AM47" s="831"/>
      <c r="AN47" s="831"/>
      <c r="AO47" s="831"/>
      <c r="AP47" s="831"/>
      <c r="AQ47" s="831"/>
      <c r="AR47" s="831"/>
      <c r="AS47" s="831"/>
      <c r="AT47" s="831"/>
      <c r="AU47" s="831"/>
      <c r="AV47" s="831"/>
      <c r="AW47" s="831"/>
      <c r="AX47" s="831"/>
      <c r="AY47" s="831"/>
      <c r="AZ47" s="838"/>
      <c r="BA47" s="838"/>
      <c r="BB47" s="838"/>
      <c r="BC47" s="838"/>
      <c r="BD47" s="838"/>
      <c r="BE47" s="835"/>
      <c r="BF47" s="835"/>
      <c r="BG47" s="835"/>
      <c r="BH47" s="835"/>
      <c r="BI47" s="836"/>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7"/>
      <c r="AL48" s="831"/>
      <c r="AM48" s="831"/>
      <c r="AN48" s="831"/>
      <c r="AO48" s="831"/>
      <c r="AP48" s="831"/>
      <c r="AQ48" s="831"/>
      <c r="AR48" s="831"/>
      <c r="AS48" s="831"/>
      <c r="AT48" s="831"/>
      <c r="AU48" s="831"/>
      <c r="AV48" s="831"/>
      <c r="AW48" s="831"/>
      <c r="AX48" s="831"/>
      <c r="AY48" s="831"/>
      <c r="AZ48" s="838"/>
      <c r="BA48" s="838"/>
      <c r="BB48" s="838"/>
      <c r="BC48" s="838"/>
      <c r="BD48" s="838"/>
      <c r="BE48" s="835"/>
      <c r="BF48" s="835"/>
      <c r="BG48" s="835"/>
      <c r="BH48" s="835"/>
      <c r="BI48" s="836"/>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7"/>
      <c r="AL49" s="831"/>
      <c r="AM49" s="831"/>
      <c r="AN49" s="831"/>
      <c r="AO49" s="831"/>
      <c r="AP49" s="831"/>
      <c r="AQ49" s="831"/>
      <c r="AR49" s="831"/>
      <c r="AS49" s="831"/>
      <c r="AT49" s="831"/>
      <c r="AU49" s="831"/>
      <c r="AV49" s="831"/>
      <c r="AW49" s="831"/>
      <c r="AX49" s="831"/>
      <c r="AY49" s="831"/>
      <c r="AZ49" s="838"/>
      <c r="BA49" s="838"/>
      <c r="BB49" s="838"/>
      <c r="BC49" s="838"/>
      <c r="BD49" s="838"/>
      <c r="BE49" s="835"/>
      <c r="BF49" s="835"/>
      <c r="BG49" s="835"/>
      <c r="BH49" s="835"/>
      <c r="BI49" s="836"/>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9"/>
      <c r="R50" s="840"/>
      <c r="S50" s="840"/>
      <c r="T50" s="840"/>
      <c r="U50" s="840"/>
      <c r="V50" s="840"/>
      <c r="W50" s="840"/>
      <c r="X50" s="840"/>
      <c r="Y50" s="840"/>
      <c r="Z50" s="840"/>
      <c r="AA50" s="840"/>
      <c r="AB50" s="840"/>
      <c r="AC50" s="840"/>
      <c r="AD50" s="840"/>
      <c r="AE50" s="841"/>
      <c r="AF50" s="786"/>
      <c r="AG50" s="787"/>
      <c r="AH50" s="787"/>
      <c r="AI50" s="787"/>
      <c r="AJ50" s="788"/>
      <c r="AK50" s="843"/>
      <c r="AL50" s="840"/>
      <c r="AM50" s="840"/>
      <c r="AN50" s="840"/>
      <c r="AO50" s="840"/>
      <c r="AP50" s="840"/>
      <c r="AQ50" s="840"/>
      <c r="AR50" s="840"/>
      <c r="AS50" s="840"/>
      <c r="AT50" s="840"/>
      <c r="AU50" s="840"/>
      <c r="AV50" s="840"/>
      <c r="AW50" s="840"/>
      <c r="AX50" s="840"/>
      <c r="AY50" s="840"/>
      <c r="AZ50" s="842"/>
      <c r="BA50" s="842"/>
      <c r="BB50" s="842"/>
      <c r="BC50" s="842"/>
      <c r="BD50" s="842"/>
      <c r="BE50" s="835"/>
      <c r="BF50" s="835"/>
      <c r="BG50" s="835"/>
      <c r="BH50" s="835"/>
      <c r="BI50" s="836"/>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9"/>
      <c r="R51" s="840"/>
      <c r="S51" s="840"/>
      <c r="T51" s="840"/>
      <c r="U51" s="840"/>
      <c r="V51" s="840"/>
      <c r="W51" s="840"/>
      <c r="X51" s="840"/>
      <c r="Y51" s="840"/>
      <c r="Z51" s="840"/>
      <c r="AA51" s="840"/>
      <c r="AB51" s="840"/>
      <c r="AC51" s="840"/>
      <c r="AD51" s="840"/>
      <c r="AE51" s="841"/>
      <c r="AF51" s="786"/>
      <c r="AG51" s="787"/>
      <c r="AH51" s="787"/>
      <c r="AI51" s="787"/>
      <c r="AJ51" s="788"/>
      <c r="AK51" s="843"/>
      <c r="AL51" s="840"/>
      <c r="AM51" s="840"/>
      <c r="AN51" s="840"/>
      <c r="AO51" s="840"/>
      <c r="AP51" s="840"/>
      <c r="AQ51" s="840"/>
      <c r="AR51" s="840"/>
      <c r="AS51" s="840"/>
      <c r="AT51" s="840"/>
      <c r="AU51" s="840"/>
      <c r="AV51" s="840"/>
      <c r="AW51" s="840"/>
      <c r="AX51" s="840"/>
      <c r="AY51" s="840"/>
      <c r="AZ51" s="842"/>
      <c r="BA51" s="842"/>
      <c r="BB51" s="842"/>
      <c r="BC51" s="842"/>
      <c r="BD51" s="842"/>
      <c r="BE51" s="835"/>
      <c r="BF51" s="835"/>
      <c r="BG51" s="835"/>
      <c r="BH51" s="835"/>
      <c r="BI51" s="836"/>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9"/>
      <c r="R52" s="840"/>
      <c r="S52" s="840"/>
      <c r="T52" s="840"/>
      <c r="U52" s="840"/>
      <c r="V52" s="840"/>
      <c r="W52" s="840"/>
      <c r="X52" s="840"/>
      <c r="Y52" s="840"/>
      <c r="Z52" s="840"/>
      <c r="AA52" s="840"/>
      <c r="AB52" s="840"/>
      <c r="AC52" s="840"/>
      <c r="AD52" s="840"/>
      <c r="AE52" s="841"/>
      <c r="AF52" s="786"/>
      <c r="AG52" s="787"/>
      <c r="AH52" s="787"/>
      <c r="AI52" s="787"/>
      <c r="AJ52" s="788"/>
      <c r="AK52" s="843"/>
      <c r="AL52" s="840"/>
      <c r="AM52" s="840"/>
      <c r="AN52" s="840"/>
      <c r="AO52" s="840"/>
      <c r="AP52" s="840"/>
      <c r="AQ52" s="840"/>
      <c r="AR52" s="840"/>
      <c r="AS52" s="840"/>
      <c r="AT52" s="840"/>
      <c r="AU52" s="840"/>
      <c r="AV52" s="840"/>
      <c r="AW52" s="840"/>
      <c r="AX52" s="840"/>
      <c r="AY52" s="840"/>
      <c r="AZ52" s="842"/>
      <c r="BA52" s="842"/>
      <c r="BB52" s="842"/>
      <c r="BC52" s="842"/>
      <c r="BD52" s="842"/>
      <c r="BE52" s="835"/>
      <c r="BF52" s="835"/>
      <c r="BG52" s="835"/>
      <c r="BH52" s="835"/>
      <c r="BI52" s="836"/>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9"/>
      <c r="R53" s="840"/>
      <c r="S53" s="840"/>
      <c r="T53" s="840"/>
      <c r="U53" s="840"/>
      <c r="V53" s="840"/>
      <c r="W53" s="840"/>
      <c r="X53" s="840"/>
      <c r="Y53" s="840"/>
      <c r="Z53" s="840"/>
      <c r="AA53" s="840"/>
      <c r="AB53" s="840"/>
      <c r="AC53" s="840"/>
      <c r="AD53" s="840"/>
      <c r="AE53" s="841"/>
      <c r="AF53" s="786"/>
      <c r="AG53" s="787"/>
      <c r="AH53" s="787"/>
      <c r="AI53" s="787"/>
      <c r="AJ53" s="788"/>
      <c r="AK53" s="843"/>
      <c r="AL53" s="840"/>
      <c r="AM53" s="840"/>
      <c r="AN53" s="840"/>
      <c r="AO53" s="840"/>
      <c r="AP53" s="840"/>
      <c r="AQ53" s="840"/>
      <c r="AR53" s="840"/>
      <c r="AS53" s="840"/>
      <c r="AT53" s="840"/>
      <c r="AU53" s="840"/>
      <c r="AV53" s="840"/>
      <c r="AW53" s="840"/>
      <c r="AX53" s="840"/>
      <c r="AY53" s="840"/>
      <c r="AZ53" s="842"/>
      <c r="BA53" s="842"/>
      <c r="BB53" s="842"/>
      <c r="BC53" s="842"/>
      <c r="BD53" s="842"/>
      <c r="BE53" s="835"/>
      <c r="BF53" s="835"/>
      <c r="BG53" s="835"/>
      <c r="BH53" s="835"/>
      <c r="BI53" s="836"/>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9"/>
      <c r="R54" s="840"/>
      <c r="S54" s="840"/>
      <c r="T54" s="840"/>
      <c r="U54" s="840"/>
      <c r="V54" s="840"/>
      <c r="W54" s="840"/>
      <c r="X54" s="840"/>
      <c r="Y54" s="840"/>
      <c r="Z54" s="840"/>
      <c r="AA54" s="840"/>
      <c r="AB54" s="840"/>
      <c r="AC54" s="840"/>
      <c r="AD54" s="840"/>
      <c r="AE54" s="841"/>
      <c r="AF54" s="786"/>
      <c r="AG54" s="787"/>
      <c r="AH54" s="787"/>
      <c r="AI54" s="787"/>
      <c r="AJ54" s="788"/>
      <c r="AK54" s="843"/>
      <c r="AL54" s="840"/>
      <c r="AM54" s="840"/>
      <c r="AN54" s="840"/>
      <c r="AO54" s="840"/>
      <c r="AP54" s="840"/>
      <c r="AQ54" s="840"/>
      <c r="AR54" s="840"/>
      <c r="AS54" s="840"/>
      <c r="AT54" s="840"/>
      <c r="AU54" s="840"/>
      <c r="AV54" s="840"/>
      <c r="AW54" s="840"/>
      <c r="AX54" s="840"/>
      <c r="AY54" s="840"/>
      <c r="AZ54" s="842"/>
      <c r="BA54" s="842"/>
      <c r="BB54" s="842"/>
      <c r="BC54" s="842"/>
      <c r="BD54" s="842"/>
      <c r="BE54" s="835"/>
      <c r="BF54" s="835"/>
      <c r="BG54" s="835"/>
      <c r="BH54" s="835"/>
      <c r="BI54" s="836"/>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9"/>
      <c r="R55" s="840"/>
      <c r="S55" s="840"/>
      <c r="T55" s="840"/>
      <c r="U55" s="840"/>
      <c r="V55" s="840"/>
      <c r="W55" s="840"/>
      <c r="X55" s="840"/>
      <c r="Y55" s="840"/>
      <c r="Z55" s="840"/>
      <c r="AA55" s="840"/>
      <c r="AB55" s="840"/>
      <c r="AC55" s="840"/>
      <c r="AD55" s="840"/>
      <c r="AE55" s="841"/>
      <c r="AF55" s="786"/>
      <c r="AG55" s="787"/>
      <c r="AH55" s="787"/>
      <c r="AI55" s="787"/>
      <c r="AJ55" s="788"/>
      <c r="AK55" s="843"/>
      <c r="AL55" s="840"/>
      <c r="AM55" s="840"/>
      <c r="AN55" s="840"/>
      <c r="AO55" s="840"/>
      <c r="AP55" s="840"/>
      <c r="AQ55" s="840"/>
      <c r="AR55" s="840"/>
      <c r="AS55" s="840"/>
      <c r="AT55" s="840"/>
      <c r="AU55" s="840"/>
      <c r="AV55" s="840"/>
      <c r="AW55" s="840"/>
      <c r="AX55" s="840"/>
      <c r="AY55" s="840"/>
      <c r="AZ55" s="842"/>
      <c r="BA55" s="842"/>
      <c r="BB55" s="842"/>
      <c r="BC55" s="842"/>
      <c r="BD55" s="842"/>
      <c r="BE55" s="835"/>
      <c r="BF55" s="835"/>
      <c r="BG55" s="835"/>
      <c r="BH55" s="835"/>
      <c r="BI55" s="836"/>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9"/>
      <c r="R56" s="840"/>
      <c r="S56" s="840"/>
      <c r="T56" s="840"/>
      <c r="U56" s="840"/>
      <c r="V56" s="840"/>
      <c r="W56" s="840"/>
      <c r="X56" s="840"/>
      <c r="Y56" s="840"/>
      <c r="Z56" s="840"/>
      <c r="AA56" s="840"/>
      <c r="AB56" s="840"/>
      <c r="AC56" s="840"/>
      <c r="AD56" s="840"/>
      <c r="AE56" s="841"/>
      <c r="AF56" s="786"/>
      <c r="AG56" s="787"/>
      <c r="AH56" s="787"/>
      <c r="AI56" s="787"/>
      <c r="AJ56" s="788"/>
      <c r="AK56" s="843"/>
      <c r="AL56" s="840"/>
      <c r="AM56" s="840"/>
      <c r="AN56" s="840"/>
      <c r="AO56" s="840"/>
      <c r="AP56" s="840"/>
      <c r="AQ56" s="840"/>
      <c r="AR56" s="840"/>
      <c r="AS56" s="840"/>
      <c r="AT56" s="840"/>
      <c r="AU56" s="840"/>
      <c r="AV56" s="840"/>
      <c r="AW56" s="840"/>
      <c r="AX56" s="840"/>
      <c r="AY56" s="840"/>
      <c r="AZ56" s="842"/>
      <c r="BA56" s="842"/>
      <c r="BB56" s="842"/>
      <c r="BC56" s="842"/>
      <c r="BD56" s="842"/>
      <c r="BE56" s="835"/>
      <c r="BF56" s="835"/>
      <c r="BG56" s="835"/>
      <c r="BH56" s="835"/>
      <c r="BI56" s="836"/>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9"/>
      <c r="R57" s="840"/>
      <c r="S57" s="840"/>
      <c r="T57" s="840"/>
      <c r="U57" s="840"/>
      <c r="V57" s="840"/>
      <c r="W57" s="840"/>
      <c r="X57" s="840"/>
      <c r="Y57" s="840"/>
      <c r="Z57" s="840"/>
      <c r="AA57" s="840"/>
      <c r="AB57" s="840"/>
      <c r="AC57" s="840"/>
      <c r="AD57" s="840"/>
      <c r="AE57" s="841"/>
      <c r="AF57" s="786"/>
      <c r="AG57" s="787"/>
      <c r="AH57" s="787"/>
      <c r="AI57" s="787"/>
      <c r="AJ57" s="788"/>
      <c r="AK57" s="843"/>
      <c r="AL57" s="840"/>
      <c r="AM57" s="840"/>
      <c r="AN57" s="840"/>
      <c r="AO57" s="840"/>
      <c r="AP57" s="840"/>
      <c r="AQ57" s="840"/>
      <c r="AR57" s="840"/>
      <c r="AS57" s="840"/>
      <c r="AT57" s="840"/>
      <c r="AU57" s="840"/>
      <c r="AV57" s="840"/>
      <c r="AW57" s="840"/>
      <c r="AX57" s="840"/>
      <c r="AY57" s="840"/>
      <c r="AZ57" s="842"/>
      <c r="BA57" s="842"/>
      <c r="BB57" s="842"/>
      <c r="BC57" s="842"/>
      <c r="BD57" s="842"/>
      <c r="BE57" s="835"/>
      <c r="BF57" s="835"/>
      <c r="BG57" s="835"/>
      <c r="BH57" s="835"/>
      <c r="BI57" s="836"/>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9"/>
      <c r="R58" s="840"/>
      <c r="S58" s="840"/>
      <c r="T58" s="840"/>
      <c r="U58" s="840"/>
      <c r="V58" s="840"/>
      <c r="W58" s="840"/>
      <c r="X58" s="840"/>
      <c r="Y58" s="840"/>
      <c r="Z58" s="840"/>
      <c r="AA58" s="840"/>
      <c r="AB58" s="840"/>
      <c r="AC58" s="840"/>
      <c r="AD58" s="840"/>
      <c r="AE58" s="841"/>
      <c r="AF58" s="786"/>
      <c r="AG58" s="787"/>
      <c r="AH58" s="787"/>
      <c r="AI58" s="787"/>
      <c r="AJ58" s="788"/>
      <c r="AK58" s="843"/>
      <c r="AL58" s="840"/>
      <c r="AM58" s="840"/>
      <c r="AN58" s="840"/>
      <c r="AO58" s="840"/>
      <c r="AP58" s="840"/>
      <c r="AQ58" s="840"/>
      <c r="AR58" s="840"/>
      <c r="AS58" s="840"/>
      <c r="AT58" s="840"/>
      <c r="AU58" s="840"/>
      <c r="AV58" s="840"/>
      <c r="AW58" s="840"/>
      <c r="AX58" s="840"/>
      <c r="AY58" s="840"/>
      <c r="AZ58" s="842"/>
      <c r="BA58" s="842"/>
      <c r="BB58" s="842"/>
      <c r="BC58" s="842"/>
      <c r="BD58" s="842"/>
      <c r="BE58" s="835"/>
      <c r="BF58" s="835"/>
      <c r="BG58" s="835"/>
      <c r="BH58" s="835"/>
      <c r="BI58" s="836"/>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9"/>
      <c r="R59" s="840"/>
      <c r="S59" s="840"/>
      <c r="T59" s="840"/>
      <c r="U59" s="840"/>
      <c r="V59" s="840"/>
      <c r="W59" s="840"/>
      <c r="X59" s="840"/>
      <c r="Y59" s="840"/>
      <c r="Z59" s="840"/>
      <c r="AA59" s="840"/>
      <c r="AB59" s="840"/>
      <c r="AC59" s="840"/>
      <c r="AD59" s="840"/>
      <c r="AE59" s="841"/>
      <c r="AF59" s="786"/>
      <c r="AG59" s="787"/>
      <c r="AH59" s="787"/>
      <c r="AI59" s="787"/>
      <c r="AJ59" s="788"/>
      <c r="AK59" s="843"/>
      <c r="AL59" s="840"/>
      <c r="AM59" s="840"/>
      <c r="AN59" s="840"/>
      <c r="AO59" s="840"/>
      <c r="AP59" s="840"/>
      <c r="AQ59" s="840"/>
      <c r="AR59" s="840"/>
      <c r="AS59" s="840"/>
      <c r="AT59" s="840"/>
      <c r="AU59" s="840"/>
      <c r="AV59" s="840"/>
      <c r="AW59" s="840"/>
      <c r="AX59" s="840"/>
      <c r="AY59" s="840"/>
      <c r="AZ59" s="842"/>
      <c r="BA59" s="842"/>
      <c r="BB59" s="842"/>
      <c r="BC59" s="842"/>
      <c r="BD59" s="842"/>
      <c r="BE59" s="835"/>
      <c r="BF59" s="835"/>
      <c r="BG59" s="835"/>
      <c r="BH59" s="835"/>
      <c r="BI59" s="836"/>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9"/>
      <c r="R60" s="840"/>
      <c r="S60" s="840"/>
      <c r="T60" s="840"/>
      <c r="U60" s="840"/>
      <c r="V60" s="840"/>
      <c r="W60" s="840"/>
      <c r="X60" s="840"/>
      <c r="Y60" s="840"/>
      <c r="Z60" s="840"/>
      <c r="AA60" s="840"/>
      <c r="AB60" s="840"/>
      <c r="AC60" s="840"/>
      <c r="AD60" s="840"/>
      <c r="AE60" s="841"/>
      <c r="AF60" s="786"/>
      <c r="AG60" s="787"/>
      <c r="AH60" s="787"/>
      <c r="AI60" s="787"/>
      <c r="AJ60" s="788"/>
      <c r="AK60" s="843"/>
      <c r="AL60" s="840"/>
      <c r="AM60" s="840"/>
      <c r="AN60" s="840"/>
      <c r="AO60" s="840"/>
      <c r="AP60" s="840"/>
      <c r="AQ60" s="840"/>
      <c r="AR60" s="840"/>
      <c r="AS60" s="840"/>
      <c r="AT60" s="840"/>
      <c r="AU60" s="840"/>
      <c r="AV60" s="840"/>
      <c r="AW60" s="840"/>
      <c r="AX60" s="840"/>
      <c r="AY60" s="840"/>
      <c r="AZ60" s="842"/>
      <c r="BA60" s="842"/>
      <c r="BB60" s="842"/>
      <c r="BC60" s="842"/>
      <c r="BD60" s="842"/>
      <c r="BE60" s="835"/>
      <c r="BF60" s="835"/>
      <c r="BG60" s="835"/>
      <c r="BH60" s="835"/>
      <c r="BI60" s="836"/>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9"/>
      <c r="R61" s="840"/>
      <c r="S61" s="840"/>
      <c r="T61" s="840"/>
      <c r="U61" s="840"/>
      <c r="V61" s="840"/>
      <c r="W61" s="840"/>
      <c r="X61" s="840"/>
      <c r="Y61" s="840"/>
      <c r="Z61" s="840"/>
      <c r="AA61" s="840"/>
      <c r="AB61" s="840"/>
      <c r="AC61" s="840"/>
      <c r="AD61" s="840"/>
      <c r="AE61" s="841"/>
      <c r="AF61" s="786"/>
      <c r="AG61" s="787"/>
      <c r="AH61" s="787"/>
      <c r="AI61" s="787"/>
      <c r="AJ61" s="788"/>
      <c r="AK61" s="843"/>
      <c r="AL61" s="840"/>
      <c r="AM61" s="840"/>
      <c r="AN61" s="840"/>
      <c r="AO61" s="840"/>
      <c r="AP61" s="840"/>
      <c r="AQ61" s="840"/>
      <c r="AR61" s="840"/>
      <c r="AS61" s="840"/>
      <c r="AT61" s="840"/>
      <c r="AU61" s="840"/>
      <c r="AV61" s="840"/>
      <c r="AW61" s="840"/>
      <c r="AX61" s="840"/>
      <c r="AY61" s="840"/>
      <c r="AZ61" s="842"/>
      <c r="BA61" s="842"/>
      <c r="BB61" s="842"/>
      <c r="BC61" s="842"/>
      <c r="BD61" s="842"/>
      <c r="BE61" s="835"/>
      <c r="BF61" s="835"/>
      <c r="BG61" s="835"/>
      <c r="BH61" s="835"/>
      <c r="BI61" s="836"/>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9"/>
      <c r="R62" s="840"/>
      <c r="S62" s="840"/>
      <c r="T62" s="840"/>
      <c r="U62" s="840"/>
      <c r="V62" s="840"/>
      <c r="W62" s="840"/>
      <c r="X62" s="840"/>
      <c r="Y62" s="840"/>
      <c r="Z62" s="840"/>
      <c r="AA62" s="840"/>
      <c r="AB62" s="840"/>
      <c r="AC62" s="840"/>
      <c r="AD62" s="840"/>
      <c r="AE62" s="841"/>
      <c r="AF62" s="786"/>
      <c r="AG62" s="787"/>
      <c r="AH62" s="787"/>
      <c r="AI62" s="787"/>
      <c r="AJ62" s="788"/>
      <c r="AK62" s="843"/>
      <c r="AL62" s="840"/>
      <c r="AM62" s="840"/>
      <c r="AN62" s="840"/>
      <c r="AO62" s="840"/>
      <c r="AP62" s="840"/>
      <c r="AQ62" s="840"/>
      <c r="AR62" s="840"/>
      <c r="AS62" s="840"/>
      <c r="AT62" s="840"/>
      <c r="AU62" s="840"/>
      <c r="AV62" s="840"/>
      <c r="AW62" s="840"/>
      <c r="AX62" s="840"/>
      <c r="AY62" s="840"/>
      <c r="AZ62" s="842"/>
      <c r="BA62" s="842"/>
      <c r="BB62" s="842"/>
      <c r="BC62" s="842"/>
      <c r="BD62" s="842"/>
      <c r="BE62" s="835"/>
      <c r="BF62" s="835"/>
      <c r="BG62" s="835"/>
      <c r="BH62" s="835"/>
      <c r="BI62" s="836"/>
      <c r="BJ62" s="851" t="s">
        <v>398</v>
      </c>
      <c r="BK62" s="809"/>
      <c r="BL62" s="809"/>
      <c r="BM62" s="809"/>
      <c r="BN62" s="810"/>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399</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3473</v>
      </c>
      <c r="AG63" s="848"/>
      <c r="AH63" s="848"/>
      <c r="AI63" s="848"/>
      <c r="AJ63" s="849"/>
      <c r="AK63" s="850"/>
      <c r="AL63" s="845"/>
      <c r="AM63" s="845"/>
      <c r="AN63" s="845"/>
      <c r="AO63" s="845"/>
      <c r="AP63" s="848"/>
      <c r="AQ63" s="848"/>
      <c r="AR63" s="848"/>
      <c r="AS63" s="848"/>
      <c r="AT63" s="848"/>
      <c r="AU63" s="848"/>
      <c r="AV63" s="848"/>
      <c r="AW63" s="848"/>
      <c r="AX63" s="848"/>
      <c r="AY63" s="848"/>
      <c r="AZ63" s="852"/>
      <c r="BA63" s="852"/>
      <c r="BB63" s="852"/>
      <c r="BC63" s="852"/>
      <c r="BD63" s="852"/>
      <c r="BE63" s="853"/>
      <c r="BF63" s="853"/>
      <c r="BG63" s="853"/>
      <c r="BH63" s="853"/>
      <c r="BI63" s="854"/>
      <c r="BJ63" s="855" t="s">
        <v>121</v>
      </c>
      <c r="BK63" s="856"/>
      <c r="BL63" s="856"/>
      <c r="BM63" s="856"/>
      <c r="BN63" s="857"/>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8" t="s">
        <v>384</v>
      </c>
      <c r="AG66" s="816"/>
      <c r="AH66" s="816"/>
      <c r="AI66" s="816"/>
      <c r="AJ66" s="859"/>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19"/>
      <c r="AH67" s="819"/>
      <c r="AI67" s="819"/>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30"/>
    </row>
    <row r="68" spans="1:131" ht="26.25" customHeight="1" thickTop="1" x14ac:dyDescent="0.15">
      <c r="A68" s="236">
        <v>1</v>
      </c>
      <c r="B68" s="873" t="s">
        <v>555</v>
      </c>
      <c r="C68" s="874"/>
      <c r="D68" s="874"/>
      <c r="E68" s="874"/>
      <c r="F68" s="874"/>
      <c r="G68" s="874"/>
      <c r="H68" s="874"/>
      <c r="I68" s="874"/>
      <c r="J68" s="874"/>
      <c r="K68" s="874"/>
      <c r="L68" s="874"/>
      <c r="M68" s="874"/>
      <c r="N68" s="874"/>
      <c r="O68" s="874"/>
      <c r="P68" s="875"/>
      <c r="Q68" s="876">
        <v>63</v>
      </c>
      <c r="R68" s="870"/>
      <c r="S68" s="870"/>
      <c r="T68" s="870"/>
      <c r="U68" s="870"/>
      <c r="V68" s="870">
        <v>51</v>
      </c>
      <c r="W68" s="870"/>
      <c r="X68" s="870"/>
      <c r="Y68" s="870"/>
      <c r="Z68" s="870"/>
      <c r="AA68" s="870">
        <v>13</v>
      </c>
      <c r="AB68" s="870"/>
      <c r="AC68" s="870"/>
      <c r="AD68" s="870"/>
      <c r="AE68" s="870"/>
      <c r="AF68" s="870">
        <v>13</v>
      </c>
      <c r="AG68" s="870"/>
      <c r="AH68" s="870"/>
      <c r="AI68" s="870"/>
      <c r="AJ68" s="870"/>
      <c r="AK68" s="870" t="s">
        <v>554</v>
      </c>
      <c r="AL68" s="870"/>
      <c r="AM68" s="870"/>
      <c r="AN68" s="870"/>
      <c r="AO68" s="870"/>
      <c r="AP68" s="870" t="s">
        <v>554</v>
      </c>
      <c r="AQ68" s="870"/>
      <c r="AR68" s="870"/>
      <c r="AS68" s="870"/>
      <c r="AT68" s="870"/>
      <c r="AU68" s="870" t="s">
        <v>554</v>
      </c>
      <c r="AV68" s="870"/>
      <c r="AW68" s="870"/>
      <c r="AX68" s="870"/>
      <c r="AY68" s="870"/>
      <c r="AZ68" s="871"/>
      <c r="BA68" s="871"/>
      <c r="BB68" s="871"/>
      <c r="BC68" s="871"/>
      <c r="BD68" s="872"/>
      <c r="BE68" s="241"/>
      <c r="BF68" s="241"/>
      <c r="BG68" s="241"/>
      <c r="BH68" s="241"/>
      <c r="BI68" s="241"/>
      <c r="BJ68" s="241"/>
      <c r="BK68" s="241"/>
      <c r="BL68" s="241"/>
      <c r="BM68" s="241"/>
      <c r="BN68" s="241"/>
      <c r="BO68" s="241"/>
      <c r="BP68" s="241"/>
      <c r="BQ68" s="238">
        <v>62</v>
      </c>
      <c r="BR68" s="243"/>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30"/>
    </row>
    <row r="69" spans="1:131" ht="26.25" customHeight="1" x14ac:dyDescent="0.15">
      <c r="A69" s="238">
        <v>2</v>
      </c>
      <c r="B69" s="877" t="s">
        <v>556</v>
      </c>
      <c r="C69" s="878"/>
      <c r="D69" s="878"/>
      <c r="E69" s="878"/>
      <c r="F69" s="878"/>
      <c r="G69" s="878"/>
      <c r="H69" s="878"/>
      <c r="I69" s="878"/>
      <c r="J69" s="878"/>
      <c r="K69" s="878"/>
      <c r="L69" s="878"/>
      <c r="M69" s="878"/>
      <c r="N69" s="878"/>
      <c r="O69" s="878"/>
      <c r="P69" s="879"/>
      <c r="Q69" s="880">
        <v>1384</v>
      </c>
      <c r="R69" s="831"/>
      <c r="S69" s="831"/>
      <c r="T69" s="831"/>
      <c r="U69" s="831"/>
      <c r="V69" s="831">
        <v>1384</v>
      </c>
      <c r="W69" s="831"/>
      <c r="X69" s="831"/>
      <c r="Y69" s="831"/>
      <c r="Z69" s="831"/>
      <c r="AA69" s="831" t="s">
        <v>554</v>
      </c>
      <c r="AB69" s="831"/>
      <c r="AC69" s="831"/>
      <c r="AD69" s="831"/>
      <c r="AE69" s="831"/>
      <c r="AF69" s="831" t="s">
        <v>554</v>
      </c>
      <c r="AG69" s="831"/>
      <c r="AH69" s="831"/>
      <c r="AI69" s="831"/>
      <c r="AJ69" s="831"/>
      <c r="AK69" s="831" t="s">
        <v>554</v>
      </c>
      <c r="AL69" s="831"/>
      <c r="AM69" s="831"/>
      <c r="AN69" s="831"/>
      <c r="AO69" s="831"/>
      <c r="AP69" s="831" t="s">
        <v>554</v>
      </c>
      <c r="AQ69" s="831"/>
      <c r="AR69" s="831"/>
      <c r="AS69" s="831"/>
      <c r="AT69" s="831"/>
      <c r="AU69" s="831" t="s">
        <v>554</v>
      </c>
      <c r="AV69" s="831"/>
      <c r="AW69" s="831"/>
      <c r="AX69" s="831"/>
      <c r="AY69" s="831"/>
      <c r="AZ69" s="835"/>
      <c r="BA69" s="835"/>
      <c r="BB69" s="835"/>
      <c r="BC69" s="835"/>
      <c r="BD69" s="836"/>
      <c r="BE69" s="241"/>
      <c r="BF69" s="241"/>
      <c r="BG69" s="241"/>
      <c r="BH69" s="241"/>
      <c r="BI69" s="241"/>
      <c r="BJ69" s="241"/>
      <c r="BK69" s="241"/>
      <c r="BL69" s="241"/>
      <c r="BM69" s="241"/>
      <c r="BN69" s="241"/>
      <c r="BO69" s="241"/>
      <c r="BP69" s="241"/>
      <c r="BQ69" s="238">
        <v>63</v>
      </c>
      <c r="BR69" s="243"/>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30"/>
    </row>
    <row r="70" spans="1:131" ht="26.25" customHeight="1" x14ac:dyDescent="0.15">
      <c r="A70" s="238">
        <v>3</v>
      </c>
      <c r="B70" s="877" t="s">
        <v>557</v>
      </c>
      <c r="C70" s="878"/>
      <c r="D70" s="878"/>
      <c r="E70" s="878"/>
      <c r="F70" s="878"/>
      <c r="G70" s="878"/>
      <c r="H70" s="878"/>
      <c r="I70" s="878"/>
      <c r="J70" s="878"/>
      <c r="K70" s="878"/>
      <c r="L70" s="878"/>
      <c r="M70" s="878"/>
      <c r="N70" s="878"/>
      <c r="O70" s="878"/>
      <c r="P70" s="879"/>
      <c r="Q70" s="880">
        <v>194</v>
      </c>
      <c r="R70" s="831"/>
      <c r="S70" s="831"/>
      <c r="T70" s="831"/>
      <c r="U70" s="831"/>
      <c r="V70" s="831">
        <v>194</v>
      </c>
      <c r="W70" s="831"/>
      <c r="X70" s="831"/>
      <c r="Y70" s="831"/>
      <c r="Z70" s="831"/>
      <c r="AA70" s="831" t="s">
        <v>554</v>
      </c>
      <c r="AB70" s="831"/>
      <c r="AC70" s="831"/>
      <c r="AD70" s="831"/>
      <c r="AE70" s="831"/>
      <c r="AF70" s="831" t="s">
        <v>554</v>
      </c>
      <c r="AG70" s="831"/>
      <c r="AH70" s="831"/>
      <c r="AI70" s="831"/>
      <c r="AJ70" s="831"/>
      <c r="AK70" s="831">
        <v>166</v>
      </c>
      <c r="AL70" s="831"/>
      <c r="AM70" s="831"/>
      <c r="AN70" s="831"/>
      <c r="AO70" s="831"/>
      <c r="AP70" s="831">
        <v>1106</v>
      </c>
      <c r="AQ70" s="831"/>
      <c r="AR70" s="831"/>
      <c r="AS70" s="831"/>
      <c r="AT70" s="831"/>
      <c r="AU70" s="831">
        <v>714</v>
      </c>
      <c r="AV70" s="831"/>
      <c r="AW70" s="831"/>
      <c r="AX70" s="831"/>
      <c r="AY70" s="831"/>
      <c r="AZ70" s="835"/>
      <c r="BA70" s="835"/>
      <c r="BB70" s="835"/>
      <c r="BC70" s="835"/>
      <c r="BD70" s="836"/>
      <c r="BE70" s="241"/>
      <c r="BF70" s="241"/>
      <c r="BG70" s="241"/>
      <c r="BH70" s="241"/>
      <c r="BI70" s="241"/>
      <c r="BJ70" s="241"/>
      <c r="BK70" s="241"/>
      <c r="BL70" s="241"/>
      <c r="BM70" s="241"/>
      <c r="BN70" s="241"/>
      <c r="BO70" s="241"/>
      <c r="BP70" s="241"/>
      <c r="BQ70" s="238">
        <v>64</v>
      </c>
      <c r="BR70" s="243"/>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30"/>
    </row>
    <row r="71" spans="1:131" ht="26.25" customHeight="1" x14ac:dyDescent="0.15">
      <c r="A71" s="238">
        <v>4</v>
      </c>
      <c r="B71" s="877" t="s">
        <v>558</v>
      </c>
      <c r="C71" s="878"/>
      <c r="D71" s="878"/>
      <c r="E71" s="878"/>
      <c r="F71" s="878"/>
      <c r="G71" s="878"/>
      <c r="H71" s="878"/>
      <c r="I71" s="878"/>
      <c r="J71" s="878"/>
      <c r="K71" s="878"/>
      <c r="L71" s="878"/>
      <c r="M71" s="878"/>
      <c r="N71" s="878"/>
      <c r="O71" s="878"/>
      <c r="P71" s="879"/>
      <c r="Q71" s="880">
        <v>1221</v>
      </c>
      <c r="R71" s="831"/>
      <c r="S71" s="831"/>
      <c r="T71" s="831"/>
      <c r="U71" s="831"/>
      <c r="V71" s="831">
        <v>1221</v>
      </c>
      <c r="W71" s="831"/>
      <c r="X71" s="831"/>
      <c r="Y71" s="831"/>
      <c r="Z71" s="831"/>
      <c r="AA71" s="831" t="s">
        <v>554</v>
      </c>
      <c r="AB71" s="831"/>
      <c r="AC71" s="831"/>
      <c r="AD71" s="831"/>
      <c r="AE71" s="831"/>
      <c r="AF71" s="831" t="s">
        <v>554</v>
      </c>
      <c r="AG71" s="831"/>
      <c r="AH71" s="831"/>
      <c r="AI71" s="831"/>
      <c r="AJ71" s="831"/>
      <c r="AK71" s="831">
        <v>962</v>
      </c>
      <c r="AL71" s="831"/>
      <c r="AM71" s="831"/>
      <c r="AN71" s="831"/>
      <c r="AO71" s="831"/>
      <c r="AP71" s="831">
        <v>2591</v>
      </c>
      <c r="AQ71" s="831"/>
      <c r="AR71" s="831"/>
      <c r="AS71" s="831"/>
      <c r="AT71" s="831"/>
      <c r="AU71" s="831">
        <v>1661</v>
      </c>
      <c r="AV71" s="831"/>
      <c r="AW71" s="831"/>
      <c r="AX71" s="831"/>
      <c r="AY71" s="831"/>
      <c r="AZ71" s="835"/>
      <c r="BA71" s="835"/>
      <c r="BB71" s="835"/>
      <c r="BC71" s="835"/>
      <c r="BD71" s="836"/>
      <c r="BE71" s="241"/>
      <c r="BF71" s="241"/>
      <c r="BG71" s="241"/>
      <c r="BH71" s="241"/>
      <c r="BI71" s="241"/>
      <c r="BJ71" s="241"/>
      <c r="BK71" s="241"/>
      <c r="BL71" s="241"/>
      <c r="BM71" s="241"/>
      <c r="BN71" s="241"/>
      <c r="BO71" s="241"/>
      <c r="BP71" s="241"/>
      <c r="BQ71" s="238">
        <v>65</v>
      </c>
      <c r="BR71" s="243"/>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30"/>
    </row>
    <row r="72" spans="1:131" ht="26.25" customHeight="1" x14ac:dyDescent="0.15">
      <c r="A72" s="238">
        <v>5</v>
      </c>
      <c r="B72" s="877" t="s">
        <v>559</v>
      </c>
      <c r="C72" s="878"/>
      <c r="D72" s="878"/>
      <c r="E72" s="878"/>
      <c r="F72" s="878"/>
      <c r="G72" s="878"/>
      <c r="H72" s="878"/>
      <c r="I72" s="878"/>
      <c r="J72" s="878"/>
      <c r="K72" s="878"/>
      <c r="L72" s="878"/>
      <c r="M72" s="878"/>
      <c r="N72" s="878"/>
      <c r="O72" s="878"/>
      <c r="P72" s="879"/>
      <c r="Q72" s="880">
        <v>25</v>
      </c>
      <c r="R72" s="831"/>
      <c r="S72" s="831"/>
      <c r="T72" s="831"/>
      <c r="U72" s="831"/>
      <c r="V72" s="831">
        <v>25</v>
      </c>
      <c r="W72" s="831"/>
      <c r="X72" s="831"/>
      <c r="Y72" s="831"/>
      <c r="Z72" s="831"/>
      <c r="AA72" s="831" t="s">
        <v>554</v>
      </c>
      <c r="AB72" s="831"/>
      <c r="AC72" s="831"/>
      <c r="AD72" s="831"/>
      <c r="AE72" s="831"/>
      <c r="AF72" s="831" t="s">
        <v>554</v>
      </c>
      <c r="AG72" s="831"/>
      <c r="AH72" s="831"/>
      <c r="AI72" s="831"/>
      <c r="AJ72" s="831"/>
      <c r="AK72" s="831">
        <v>25</v>
      </c>
      <c r="AL72" s="831"/>
      <c r="AM72" s="831"/>
      <c r="AN72" s="831"/>
      <c r="AO72" s="831"/>
      <c r="AP72" s="831" t="s">
        <v>554</v>
      </c>
      <c r="AQ72" s="831"/>
      <c r="AR72" s="831"/>
      <c r="AS72" s="831"/>
      <c r="AT72" s="831"/>
      <c r="AU72" s="831" t="s">
        <v>554</v>
      </c>
      <c r="AV72" s="831"/>
      <c r="AW72" s="831"/>
      <c r="AX72" s="831"/>
      <c r="AY72" s="831"/>
      <c r="AZ72" s="835"/>
      <c r="BA72" s="835"/>
      <c r="BB72" s="835"/>
      <c r="BC72" s="835"/>
      <c r="BD72" s="836"/>
      <c r="BE72" s="241"/>
      <c r="BF72" s="241"/>
      <c r="BG72" s="241"/>
      <c r="BH72" s="241"/>
      <c r="BI72" s="241"/>
      <c r="BJ72" s="241"/>
      <c r="BK72" s="241"/>
      <c r="BL72" s="241"/>
      <c r="BM72" s="241"/>
      <c r="BN72" s="241"/>
      <c r="BO72" s="241"/>
      <c r="BP72" s="241"/>
      <c r="BQ72" s="238">
        <v>66</v>
      </c>
      <c r="BR72" s="243"/>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30"/>
    </row>
    <row r="73" spans="1:131" ht="26.25" customHeight="1" x14ac:dyDescent="0.15">
      <c r="A73" s="238">
        <v>6</v>
      </c>
      <c r="B73" s="877" t="s">
        <v>560</v>
      </c>
      <c r="C73" s="878"/>
      <c r="D73" s="878"/>
      <c r="E73" s="878"/>
      <c r="F73" s="878"/>
      <c r="G73" s="878"/>
      <c r="H73" s="878"/>
      <c r="I73" s="878"/>
      <c r="J73" s="878"/>
      <c r="K73" s="878"/>
      <c r="L73" s="878"/>
      <c r="M73" s="878"/>
      <c r="N73" s="878"/>
      <c r="O73" s="878"/>
      <c r="P73" s="879"/>
      <c r="Q73" s="880">
        <v>1670</v>
      </c>
      <c r="R73" s="831"/>
      <c r="S73" s="831"/>
      <c r="T73" s="831"/>
      <c r="U73" s="831"/>
      <c r="V73" s="831">
        <v>1670</v>
      </c>
      <c r="W73" s="831"/>
      <c r="X73" s="831"/>
      <c r="Y73" s="831"/>
      <c r="Z73" s="831"/>
      <c r="AA73" s="831" t="s">
        <v>554</v>
      </c>
      <c r="AB73" s="831"/>
      <c r="AC73" s="831"/>
      <c r="AD73" s="831"/>
      <c r="AE73" s="831"/>
      <c r="AF73" s="831" t="s">
        <v>554</v>
      </c>
      <c r="AG73" s="831"/>
      <c r="AH73" s="831"/>
      <c r="AI73" s="831"/>
      <c r="AJ73" s="831"/>
      <c r="AK73" s="831" t="s">
        <v>554</v>
      </c>
      <c r="AL73" s="831"/>
      <c r="AM73" s="831"/>
      <c r="AN73" s="831"/>
      <c r="AO73" s="831"/>
      <c r="AP73" s="831">
        <v>3190</v>
      </c>
      <c r="AQ73" s="831"/>
      <c r="AR73" s="831"/>
      <c r="AS73" s="831"/>
      <c r="AT73" s="831"/>
      <c r="AU73" s="831" t="s">
        <v>554</v>
      </c>
      <c r="AV73" s="831"/>
      <c r="AW73" s="831"/>
      <c r="AX73" s="831"/>
      <c r="AY73" s="831"/>
      <c r="AZ73" s="835"/>
      <c r="BA73" s="835"/>
      <c r="BB73" s="835"/>
      <c r="BC73" s="835"/>
      <c r="BD73" s="836"/>
      <c r="BE73" s="241"/>
      <c r="BF73" s="241"/>
      <c r="BG73" s="241"/>
      <c r="BH73" s="241"/>
      <c r="BI73" s="241"/>
      <c r="BJ73" s="241"/>
      <c r="BK73" s="241"/>
      <c r="BL73" s="241"/>
      <c r="BM73" s="241"/>
      <c r="BN73" s="241"/>
      <c r="BO73" s="241"/>
      <c r="BP73" s="241"/>
      <c r="BQ73" s="238">
        <v>67</v>
      </c>
      <c r="BR73" s="243"/>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30"/>
    </row>
    <row r="74" spans="1:131" ht="26.25" customHeight="1" x14ac:dyDescent="0.15">
      <c r="A74" s="238">
        <v>7</v>
      </c>
      <c r="B74" s="877" t="s">
        <v>561</v>
      </c>
      <c r="C74" s="878"/>
      <c r="D74" s="878"/>
      <c r="E74" s="878"/>
      <c r="F74" s="878"/>
      <c r="G74" s="878"/>
      <c r="H74" s="878"/>
      <c r="I74" s="878"/>
      <c r="J74" s="878"/>
      <c r="K74" s="878"/>
      <c r="L74" s="878"/>
      <c r="M74" s="878"/>
      <c r="N74" s="878"/>
      <c r="O74" s="878"/>
      <c r="P74" s="879"/>
      <c r="Q74" s="880">
        <v>27</v>
      </c>
      <c r="R74" s="831"/>
      <c r="S74" s="831"/>
      <c r="T74" s="831"/>
      <c r="U74" s="831"/>
      <c r="V74" s="831">
        <v>26</v>
      </c>
      <c r="W74" s="831"/>
      <c r="X74" s="831"/>
      <c r="Y74" s="831"/>
      <c r="Z74" s="831"/>
      <c r="AA74" s="831">
        <v>2</v>
      </c>
      <c r="AB74" s="831"/>
      <c r="AC74" s="831"/>
      <c r="AD74" s="831"/>
      <c r="AE74" s="831"/>
      <c r="AF74" s="831">
        <v>2</v>
      </c>
      <c r="AG74" s="831"/>
      <c r="AH74" s="831"/>
      <c r="AI74" s="831"/>
      <c r="AJ74" s="831"/>
      <c r="AK74" s="831" t="s">
        <v>554</v>
      </c>
      <c r="AL74" s="831"/>
      <c r="AM74" s="831"/>
      <c r="AN74" s="831"/>
      <c r="AO74" s="831"/>
      <c r="AP74" s="831" t="s">
        <v>554</v>
      </c>
      <c r="AQ74" s="831"/>
      <c r="AR74" s="831"/>
      <c r="AS74" s="831"/>
      <c r="AT74" s="831"/>
      <c r="AU74" s="831" t="s">
        <v>554</v>
      </c>
      <c r="AV74" s="831"/>
      <c r="AW74" s="831"/>
      <c r="AX74" s="831"/>
      <c r="AY74" s="831"/>
      <c r="AZ74" s="835"/>
      <c r="BA74" s="835"/>
      <c r="BB74" s="835"/>
      <c r="BC74" s="835"/>
      <c r="BD74" s="836"/>
      <c r="BE74" s="241"/>
      <c r="BF74" s="241"/>
      <c r="BG74" s="241"/>
      <c r="BH74" s="241"/>
      <c r="BI74" s="241"/>
      <c r="BJ74" s="241"/>
      <c r="BK74" s="241"/>
      <c r="BL74" s="241"/>
      <c r="BM74" s="241"/>
      <c r="BN74" s="241"/>
      <c r="BO74" s="241"/>
      <c r="BP74" s="241"/>
      <c r="BQ74" s="238">
        <v>68</v>
      </c>
      <c r="BR74" s="243"/>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30"/>
    </row>
    <row r="75" spans="1:131" ht="26.25" customHeight="1" x14ac:dyDescent="0.15">
      <c r="A75" s="238">
        <v>8</v>
      </c>
      <c r="B75" s="877" t="s">
        <v>562</v>
      </c>
      <c r="C75" s="878"/>
      <c r="D75" s="878"/>
      <c r="E75" s="878"/>
      <c r="F75" s="878"/>
      <c r="G75" s="878"/>
      <c r="H75" s="878"/>
      <c r="I75" s="878"/>
      <c r="J75" s="878"/>
      <c r="K75" s="878"/>
      <c r="L75" s="878"/>
      <c r="M75" s="878"/>
      <c r="N75" s="878"/>
      <c r="O75" s="878"/>
      <c r="P75" s="879"/>
      <c r="Q75" s="881">
        <v>332</v>
      </c>
      <c r="R75" s="882"/>
      <c r="S75" s="882"/>
      <c r="T75" s="882"/>
      <c r="U75" s="837"/>
      <c r="V75" s="883">
        <v>216</v>
      </c>
      <c r="W75" s="882"/>
      <c r="X75" s="882"/>
      <c r="Y75" s="882"/>
      <c r="Z75" s="837"/>
      <c r="AA75" s="883">
        <v>117</v>
      </c>
      <c r="AB75" s="882"/>
      <c r="AC75" s="882"/>
      <c r="AD75" s="882"/>
      <c r="AE75" s="837"/>
      <c r="AF75" s="883">
        <v>117</v>
      </c>
      <c r="AG75" s="882"/>
      <c r="AH75" s="882"/>
      <c r="AI75" s="882"/>
      <c r="AJ75" s="837"/>
      <c r="AK75" s="883">
        <v>133</v>
      </c>
      <c r="AL75" s="882"/>
      <c r="AM75" s="882"/>
      <c r="AN75" s="882"/>
      <c r="AO75" s="837"/>
      <c r="AP75" s="883" t="s">
        <v>554</v>
      </c>
      <c r="AQ75" s="882"/>
      <c r="AR75" s="882"/>
      <c r="AS75" s="882"/>
      <c r="AT75" s="837"/>
      <c r="AU75" s="883" t="s">
        <v>554</v>
      </c>
      <c r="AV75" s="882"/>
      <c r="AW75" s="882"/>
      <c r="AX75" s="882"/>
      <c r="AY75" s="837"/>
      <c r="AZ75" s="835" t="s">
        <v>566</v>
      </c>
      <c r="BA75" s="835"/>
      <c r="BB75" s="835"/>
      <c r="BC75" s="835"/>
      <c r="BD75" s="836"/>
      <c r="BE75" s="241"/>
      <c r="BF75" s="241"/>
      <c r="BG75" s="241"/>
      <c r="BH75" s="241"/>
      <c r="BI75" s="241"/>
      <c r="BJ75" s="241"/>
      <c r="BK75" s="241"/>
      <c r="BL75" s="241"/>
      <c r="BM75" s="241"/>
      <c r="BN75" s="241"/>
      <c r="BO75" s="241"/>
      <c r="BP75" s="241"/>
      <c r="BQ75" s="238">
        <v>69</v>
      </c>
      <c r="BR75" s="243"/>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30"/>
    </row>
    <row r="76" spans="1:131" ht="26.25" customHeight="1" x14ac:dyDescent="0.15">
      <c r="A76" s="238">
        <v>9</v>
      </c>
      <c r="B76" s="877" t="s">
        <v>563</v>
      </c>
      <c r="C76" s="878"/>
      <c r="D76" s="878"/>
      <c r="E76" s="878"/>
      <c r="F76" s="878"/>
      <c r="G76" s="878"/>
      <c r="H76" s="878"/>
      <c r="I76" s="878"/>
      <c r="J76" s="878"/>
      <c r="K76" s="878"/>
      <c r="L76" s="878"/>
      <c r="M76" s="878"/>
      <c r="N76" s="878"/>
      <c r="O76" s="878"/>
      <c r="P76" s="879"/>
      <c r="Q76" s="881">
        <v>211512</v>
      </c>
      <c r="R76" s="882"/>
      <c r="S76" s="882"/>
      <c r="T76" s="882"/>
      <c r="U76" s="837"/>
      <c r="V76" s="883">
        <v>207502</v>
      </c>
      <c r="W76" s="882"/>
      <c r="X76" s="882"/>
      <c r="Y76" s="882"/>
      <c r="Z76" s="837"/>
      <c r="AA76" s="883">
        <v>4010</v>
      </c>
      <c r="AB76" s="882"/>
      <c r="AC76" s="882"/>
      <c r="AD76" s="882"/>
      <c r="AE76" s="837"/>
      <c r="AF76" s="883">
        <v>4010</v>
      </c>
      <c r="AG76" s="882"/>
      <c r="AH76" s="882"/>
      <c r="AI76" s="882"/>
      <c r="AJ76" s="837"/>
      <c r="AK76" s="883" t="s">
        <v>554</v>
      </c>
      <c r="AL76" s="882"/>
      <c r="AM76" s="882"/>
      <c r="AN76" s="882"/>
      <c r="AO76" s="837"/>
      <c r="AP76" s="883" t="s">
        <v>554</v>
      </c>
      <c r="AQ76" s="882"/>
      <c r="AR76" s="882"/>
      <c r="AS76" s="882"/>
      <c r="AT76" s="837"/>
      <c r="AU76" s="883" t="s">
        <v>554</v>
      </c>
      <c r="AV76" s="882"/>
      <c r="AW76" s="882"/>
      <c r="AX76" s="882"/>
      <c r="AY76" s="837"/>
      <c r="AZ76" s="835"/>
      <c r="BA76" s="835"/>
      <c r="BB76" s="835"/>
      <c r="BC76" s="835"/>
      <c r="BD76" s="836"/>
      <c r="BE76" s="241"/>
      <c r="BF76" s="241"/>
      <c r="BG76" s="241"/>
      <c r="BH76" s="241"/>
      <c r="BI76" s="241"/>
      <c r="BJ76" s="241"/>
      <c r="BK76" s="241"/>
      <c r="BL76" s="241"/>
      <c r="BM76" s="241"/>
      <c r="BN76" s="241"/>
      <c r="BO76" s="241"/>
      <c r="BP76" s="241"/>
      <c r="BQ76" s="238">
        <v>70</v>
      </c>
      <c r="BR76" s="243"/>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30"/>
    </row>
    <row r="77" spans="1:131" ht="26.25" customHeight="1" x14ac:dyDescent="0.15">
      <c r="A77" s="238">
        <v>10</v>
      </c>
      <c r="B77" s="877"/>
      <c r="C77" s="878"/>
      <c r="D77" s="878"/>
      <c r="E77" s="878"/>
      <c r="F77" s="878"/>
      <c r="G77" s="878"/>
      <c r="H77" s="878"/>
      <c r="I77" s="878"/>
      <c r="J77" s="878"/>
      <c r="K77" s="878"/>
      <c r="L77" s="878"/>
      <c r="M77" s="878"/>
      <c r="N77" s="878"/>
      <c r="O77" s="878"/>
      <c r="P77" s="879"/>
      <c r="Q77" s="881"/>
      <c r="R77" s="882"/>
      <c r="S77" s="882"/>
      <c r="T77" s="882"/>
      <c r="U77" s="837"/>
      <c r="V77" s="883"/>
      <c r="W77" s="882"/>
      <c r="X77" s="882"/>
      <c r="Y77" s="882"/>
      <c r="Z77" s="837"/>
      <c r="AA77" s="883"/>
      <c r="AB77" s="882"/>
      <c r="AC77" s="882"/>
      <c r="AD77" s="882"/>
      <c r="AE77" s="837"/>
      <c r="AF77" s="883"/>
      <c r="AG77" s="882"/>
      <c r="AH77" s="882"/>
      <c r="AI77" s="882"/>
      <c r="AJ77" s="837"/>
      <c r="AK77" s="883"/>
      <c r="AL77" s="882"/>
      <c r="AM77" s="882"/>
      <c r="AN77" s="882"/>
      <c r="AO77" s="837"/>
      <c r="AP77" s="883"/>
      <c r="AQ77" s="882"/>
      <c r="AR77" s="882"/>
      <c r="AS77" s="882"/>
      <c r="AT77" s="837"/>
      <c r="AU77" s="883"/>
      <c r="AV77" s="882"/>
      <c r="AW77" s="882"/>
      <c r="AX77" s="882"/>
      <c r="AY77" s="837"/>
      <c r="AZ77" s="835"/>
      <c r="BA77" s="835"/>
      <c r="BB77" s="835"/>
      <c r="BC77" s="835"/>
      <c r="BD77" s="836"/>
      <c r="BE77" s="241"/>
      <c r="BF77" s="241"/>
      <c r="BG77" s="241"/>
      <c r="BH77" s="241"/>
      <c r="BI77" s="241"/>
      <c r="BJ77" s="241"/>
      <c r="BK77" s="241"/>
      <c r="BL77" s="241"/>
      <c r="BM77" s="241"/>
      <c r="BN77" s="241"/>
      <c r="BO77" s="241"/>
      <c r="BP77" s="241"/>
      <c r="BQ77" s="238">
        <v>71</v>
      </c>
      <c r="BR77" s="243"/>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30"/>
    </row>
    <row r="78" spans="1:131" ht="26.25" customHeight="1" x14ac:dyDescent="0.15">
      <c r="A78" s="238">
        <v>11</v>
      </c>
      <c r="B78" s="877"/>
      <c r="C78" s="878"/>
      <c r="D78" s="878"/>
      <c r="E78" s="878"/>
      <c r="F78" s="878"/>
      <c r="G78" s="878"/>
      <c r="H78" s="878"/>
      <c r="I78" s="878"/>
      <c r="J78" s="878"/>
      <c r="K78" s="878"/>
      <c r="L78" s="878"/>
      <c r="M78" s="878"/>
      <c r="N78" s="878"/>
      <c r="O78" s="878"/>
      <c r="P78" s="879"/>
      <c r="Q78" s="880"/>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5"/>
      <c r="BA78" s="835"/>
      <c r="BB78" s="835"/>
      <c r="BC78" s="835"/>
      <c r="BD78" s="836"/>
      <c r="BE78" s="241"/>
      <c r="BF78" s="241"/>
      <c r="BG78" s="241"/>
      <c r="BH78" s="241"/>
      <c r="BI78" s="241"/>
      <c r="BJ78" s="230"/>
      <c r="BK78" s="230"/>
      <c r="BL78" s="230"/>
      <c r="BM78" s="230"/>
      <c r="BN78" s="230"/>
      <c r="BO78" s="241"/>
      <c r="BP78" s="241"/>
      <c r="BQ78" s="238">
        <v>72</v>
      </c>
      <c r="BR78" s="243"/>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30"/>
    </row>
    <row r="79" spans="1:131" ht="26.25" customHeight="1" x14ac:dyDescent="0.15">
      <c r="A79" s="238">
        <v>12</v>
      </c>
      <c r="B79" s="877"/>
      <c r="C79" s="878"/>
      <c r="D79" s="878"/>
      <c r="E79" s="878"/>
      <c r="F79" s="878"/>
      <c r="G79" s="878"/>
      <c r="H79" s="878"/>
      <c r="I79" s="878"/>
      <c r="J79" s="878"/>
      <c r="K79" s="878"/>
      <c r="L79" s="878"/>
      <c r="M79" s="878"/>
      <c r="N79" s="878"/>
      <c r="O79" s="878"/>
      <c r="P79" s="879"/>
      <c r="Q79" s="880"/>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5"/>
      <c r="BA79" s="835"/>
      <c r="BB79" s="835"/>
      <c r="BC79" s="835"/>
      <c r="BD79" s="836"/>
      <c r="BE79" s="241"/>
      <c r="BF79" s="241"/>
      <c r="BG79" s="241"/>
      <c r="BH79" s="241"/>
      <c r="BI79" s="241"/>
      <c r="BJ79" s="230"/>
      <c r="BK79" s="230"/>
      <c r="BL79" s="230"/>
      <c r="BM79" s="230"/>
      <c r="BN79" s="230"/>
      <c r="BO79" s="241"/>
      <c r="BP79" s="241"/>
      <c r="BQ79" s="238">
        <v>73</v>
      </c>
      <c r="BR79" s="243"/>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30"/>
    </row>
    <row r="80" spans="1:131" ht="26.25" customHeight="1" x14ac:dyDescent="0.15">
      <c r="A80" s="238">
        <v>13</v>
      </c>
      <c r="B80" s="877"/>
      <c r="C80" s="878"/>
      <c r="D80" s="878"/>
      <c r="E80" s="878"/>
      <c r="F80" s="878"/>
      <c r="G80" s="878"/>
      <c r="H80" s="878"/>
      <c r="I80" s="878"/>
      <c r="J80" s="878"/>
      <c r="K80" s="878"/>
      <c r="L80" s="878"/>
      <c r="M80" s="878"/>
      <c r="N80" s="878"/>
      <c r="O80" s="878"/>
      <c r="P80" s="879"/>
      <c r="Q80" s="880"/>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5"/>
      <c r="BA80" s="835"/>
      <c r="BB80" s="835"/>
      <c r="BC80" s="835"/>
      <c r="BD80" s="836"/>
      <c r="BE80" s="241"/>
      <c r="BF80" s="241"/>
      <c r="BG80" s="241"/>
      <c r="BH80" s="241"/>
      <c r="BI80" s="241"/>
      <c r="BJ80" s="241"/>
      <c r="BK80" s="241"/>
      <c r="BL80" s="241"/>
      <c r="BM80" s="241"/>
      <c r="BN80" s="241"/>
      <c r="BO80" s="241"/>
      <c r="BP80" s="241"/>
      <c r="BQ80" s="238">
        <v>74</v>
      </c>
      <c r="BR80" s="243"/>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30"/>
    </row>
    <row r="81" spans="1:131" ht="26.25" customHeight="1" x14ac:dyDescent="0.15">
      <c r="A81" s="238">
        <v>14</v>
      </c>
      <c r="B81" s="877"/>
      <c r="C81" s="878"/>
      <c r="D81" s="878"/>
      <c r="E81" s="878"/>
      <c r="F81" s="878"/>
      <c r="G81" s="878"/>
      <c r="H81" s="878"/>
      <c r="I81" s="878"/>
      <c r="J81" s="878"/>
      <c r="K81" s="878"/>
      <c r="L81" s="878"/>
      <c r="M81" s="878"/>
      <c r="N81" s="878"/>
      <c r="O81" s="878"/>
      <c r="P81" s="879"/>
      <c r="Q81" s="880"/>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5"/>
      <c r="BA81" s="835"/>
      <c r="BB81" s="835"/>
      <c r="BC81" s="835"/>
      <c r="BD81" s="836"/>
      <c r="BE81" s="241"/>
      <c r="BF81" s="241"/>
      <c r="BG81" s="241"/>
      <c r="BH81" s="241"/>
      <c r="BI81" s="241"/>
      <c r="BJ81" s="241"/>
      <c r="BK81" s="241"/>
      <c r="BL81" s="241"/>
      <c r="BM81" s="241"/>
      <c r="BN81" s="241"/>
      <c r="BO81" s="241"/>
      <c r="BP81" s="241"/>
      <c r="BQ81" s="238">
        <v>75</v>
      </c>
      <c r="BR81" s="243"/>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30"/>
    </row>
    <row r="82" spans="1:131" ht="26.25" customHeight="1" x14ac:dyDescent="0.15">
      <c r="A82" s="238">
        <v>15</v>
      </c>
      <c r="B82" s="877"/>
      <c r="C82" s="878"/>
      <c r="D82" s="878"/>
      <c r="E82" s="878"/>
      <c r="F82" s="878"/>
      <c r="G82" s="878"/>
      <c r="H82" s="878"/>
      <c r="I82" s="878"/>
      <c r="J82" s="878"/>
      <c r="K82" s="878"/>
      <c r="L82" s="878"/>
      <c r="M82" s="878"/>
      <c r="N82" s="878"/>
      <c r="O82" s="878"/>
      <c r="P82" s="879"/>
      <c r="Q82" s="880"/>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5"/>
      <c r="BA82" s="835"/>
      <c r="BB82" s="835"/>
      <c r="BC82" s="835"/>
      <c r="BD82" s="836"/>
      <c r="BE82" s="241"/>
      <c r="BF82" s="241"/>
      <c r="BG82" s="241"/>
      <c r="BH82" s="241"/>
      <c r="BI82" s="241"/>
      <c r="BJ82" s="241"/>
      <c r="BK82" s="241"/>
      <c r="BL82" s="241"/>
      <c r="BM82" s="241"/>
      <c r="BN82" s="241"/>
      <c r="BO82" s="241"/>
      <c r="BP82" s="241"/>
      <c r="BQ82" s="238">
        <v>76</v>
      </c>
      <c r="BR82" s="243"/>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30"/>
    </row>
    <row r="83" spans="1:131" ht="26.25" customHeight="1" x14ac:dyDescent="0.15">
      <c r="A83" s="238">
        <v>16</v>
      </c>
      <c r="B83" s="877"/>
      <c r="C83" s="878"/>
      <c r="D83" s="878"/>
      <c r="E83" s="878"/>
      <c r="F83" s="878"/>
      <c r="G83" s="878"/>
      <c r="H83" s="878"/>
      <c r="I83" s="878"/>
      <c r="J83" s="878"/>
      <c r="K83" s="878"/>
      <c r="L83" s="878"/>
      <c r="M83" s="878"/>
      <c r="N83" s="878"/>
      <c r="O83" s="878"/>
      <c r="P83" s="879"/>
      <c r="Q83" s="880"/>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5"/>
      <c r="BA83" s="835"/>
      <c r="BB83" s="835"/>
      <c r="BC83" s="835"/>
      <c r="BD83" s="836"/>
      <c r="BE83" s="241"/>
      <c r="BF83" s="241"/>
      <c r="BG83" s="241"/>
      <c r="BH83" s="241"/>
      <c r="BI83" s="241"/>
      <c r="BJ83" s="241"/>
      <c r="BK83" s="241"/>
      <c r="BL83" s="241"/>
      <c r="BM83" s="241"/>
      <c r="BN83" s="241"/>
      <c r="BO83" s="241"/>
      <c r="BP83" s="241"/>
      <c r="BQ83" s="238">
        <v>77</v>
      </c>
      <c r="BR83" s="243"/>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30"/>
    </row>
    <row r="84" spans="1:131" ht="26.25" customHeight="1" x14ac:dyDescent="0.15">
      <c r="A84" s="238">
        <v>17</v>
      </c>
      <c r="B84" s="877"/>
      <c r="C84" s="878"/>
      <c r="D84" s="878"/>
      <c r="E84" s="878"/>
      <c r="F84" s="878"/>
      <c r="G84" s="878"/>
      <c r="H84" s="878"/>
      <c r="I84" s="878"/>
      <c r="J84" s="878"/>
      <c r="K84" s="878"/>
      <c r="L84" s="878"/>
      <c r="M84" s="878"/>
      <c r="N84" s="878"/>
      <c r="O84" s="878"/>
      <c r="P84" s="879"/>
      <c r="Q84" s="880"/>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5"/>
      <c r="BA84" s="835"/>
      <c r="BB84" s="835"/>
      <c r="BC84" s="835"/>
      <c r="BD84" s="836"/>
      <c r="BE84" s="241"/>
      <c r="BF84" s="241"/>
      <c r="BG84" s="241"/>
      <c r="BH84" s="241"/>
      <c r="BI84" s="241"/>
      <c r="BJ84" s="241"/>
      <c r="BK84" s="241"/>
      <c r="BL84" s="241"/>
      <c r="BM84" s="241"/>
      <c r="BN84" s="241"/>
      <c r="BO84" s="241"/>
      <c r="BP84" s="241"/>
      <c r="BQ84" s="238">
        <v>78</v>
      </c>
      <c r="BR84" s="243"/>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30"/>
    </row>
    <row r="85" spans="1:131" ht="26.25" customHeight="1" x14ac:dyDescent="0.15">
      <c r="A85" s="238">
        <v>18</v>
      </c>
      <c r="B85" s="877"/>
      <c r="C85" s="878"/>
      <c r="D85" s="878"/>
      <c r="E85" s="878"/>
      <c r="F85" s="878"/>
      <c r="G85" s="878"/>
      <c r="H85" s="878"/>
      <c r="I85" s="878"/>
      <c r="J85" s="878"/>
      <c r="K85" s="878"/>
      <c r="L85" s="878"/>
      <c r="M85" s="878"/>
      <c r="N85" s="878"/>
      <c r="O85" s="878"/>
      <c r="P85" s="879"/>
      <c r="Q85" s="880"/>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5"/>
      <c r="BA85" s="835"/>
      <c r="BB85" s="835"/>
      <c r="BC85" s="835"/>
      <c r="BD85" s="836"/>
      <c r="BE85" s="241"/>
      <c r="BF85" s="241"/>
      <c r="BG85" s="241"/>
      <c r="BH85" s="241"/>
      <c r="BI85" s="241"/>
      <c r="BJ85" s="241"/>
      <c r="BK85" s="241"/>
      <c r="BL85" s="241"/>
      <c r="BM85" s="241"/>
      <c r="BN85" s="241"/>
      <c r="BO85" s="241"/>
      <c r="BP85" s="241"/>
      <c r="BQ85" s="238">
        <v>79</v>
      </c>
      <c r="BR85" s="243"/>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30"/>
    </row>
    <row r="86" spans="1:131" ht="26.25" customHeight="1" x14ac:dyDescent="0.15">
      <c r="A86" s="238">
        <v>19</v>
      </c>
      <c r="B86" s="877"/>
      <c r="C86" s="878"/>
      <c r="D86" s="878"/>
      <c r="E86" s="878"/>
      <c r="F86" s="878"/>
      <c r="G86" s="878"/>
      <c r="H86" s="878"/>
      <c r="I86" s="878"/>
      <c r="J86" s="878"/>
      <c r="K86" s="878"/>
      <c r="L86" s="878"/>
      <c r="M86" s="878"/>
      <c r="N86" s="878"/>
      <c r="O86" s="878"/>
      <c r="P86" s="879"/>
      <c r="Q86" s="880"/>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5"/>
      <c r="BA86" s="835"/>
      <c r="BB86" s="835"/>
      <c r="BC86" s="835"/>
      <c r="BD86" s="836"/>
      <c r="BE86" s="241"/>
      <c r="BF86" s="241"/>
      <c r="BG86" s="241"/>
      <c r="BH86" s="241"/>
      <c r="BI86" s="241"/>
      <c r="BJ86" s="241"/>
      <c r="BK86" s="241"/>
      <c r="BL86" s="241"/>
      <c r="BM86" s="241"/>
      <c r="BN86" s="241"/>
      <c r="BO86" s="241"/>
      <c r="BP86" s="241"/>
      <c r="BQ86" s="238">
        <v>80</v>
      </c>
      <c r="BR86" s="243"/>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30"/>
    </row>
    <row r="87" spans="1:131" ht="26.25" customHeight="1" x14ac:dyDescent="0.15">
      <c r="A87" s="244">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41"/>
      <c r="BF87" s="241"/>
      <c r="BG87" s="241"/>
      <c r="BH87" s="241"/>
      <c r="BI87" s="241"/>
      <c r="BJ87" s="241"/>
      <c r="BK87" s="241"/>
      <c r="BL87" s="241"/>
      <c r="BM87" s="241"/>
      <c r="BN87" s="241"/>
      <c r="BO87" s="241"/>
      <c r="BP87" s="241"/>
      <c r="BQ87" s="238">
        <v>81</v>
      </c>
      <c r="BR87" s="243"/>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30"/>
    </row>
    <row r="88" spans="1:131" ht="26.25" customHeight="1" thickBot="1" x14ac:dyDescent="0.2">
      <c r="A88" s="240" t="s">
        <v>377</v>
      </c>
      <c r="B88" s="789" t="s">
        <v>403</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c r="AG88" s="848"/>
      <c r="AH88" s="848"/>
      <c r="AI88" s="848"/>
      <c r="AJ88" s="848"/>
      <c r="AK88" s="845"/>
      <c r="AL88" s="845"/>
      <c r="AM88" s="845"/>
      <c r="AN88" s="845"/>
      <c r="AO88" s="845"/>
      <c r="AP88" s="848"/>
      <c r="AQ88" s="848"/>
      <c r="AR88" s="848"/>
      <c r="AS88" s="848"/>
      <c r="AT88" s="848"/>
      <c r="AU88" s="848"/>
      <c r="AV88" s="848"/>
      <c r="AW88" s="848"/>
      <c r="AX88" s="848"/>
      <c r="AY88" s="848"/>
      <c r="AZ88" s="853"/>
      <c r="BA88" s="853"/>
      <c r="BB88" s="853"/>
      <c r="BC88" s="853"/>
      <c r="BD88" s="854"/>
      <c r="BE88" s="241"/>
      <c r="BF88" s="241"/>
      <c r="BG88" s="241"/>
      <c r="BH88" s="241"/>
      <c r="BI88" s="241"/>
      <c r="BJ88" s="241"/>
      <c r="BK88" s="241"/>
      <c r="BL88" s="241"/>
      <c r="BM88" s="241"/>
      <c r="BN88" s="241"/>
      <c r="BO88" s="241"/>
      <c r="BP88" s="241"/>
      <c r="BQ88" s="238">
        <v>82</v>
      </c>
      <c r="BR88" s="243"/>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91"/>
      <c r="CI102" s="892"/>
      <c r="CJ102" s="892"/>
      <c r="CK102" s="892"/>
      <c r="CL102" s="893"/>
      <c r="CM102" s="891"/>
      <c r="CN102" s="892"/>
      <c r="CO102" s="892"/>
      <c r="CP102" s="892"/>
      <c r="CQ102" s="893"/>
      <c r="CR102" s="894"/>
      <c r="CS102" s="856"/>
      <c r="CT102" s="856"/>
      <c r="CU102" s="856"/>
      <c r="CV102" s="895"/>
      <c r="CW102" s="894"/>
      <c r="CX102" s="856"/>
      <c r="CY102" s="856"/>
      <c r="CZ102" s="856"/>
      <c r="DA102" s="895"/>
      <c r="DB102" s="894"/>
      <c r="DC102" s="856"/>
      <c r="DD102" s="856"/>
      <c r="DE102" s="856"/>
      <c r="DF102" s="895"/>
      <c r="DG102" s="894"/>
      <c r="DH102" s="856"/>
      <c r="DI102" s="856"/>
      <c r="DJ102" s="856"/>
      <c r="DK102" s="895"/>
      <c r="DL102" s="894"/>
      <c r="DM102" s="856"/>
      <c r="DN102" s="856"/>
      <c r="DO102" s="856"/>
      <c r="DP102" s="895"/>
      <c r="DQ102" s="894"/>
      <c r="DR102" s="856"/>
      <c r="DS102" s="856"/>
      <c r="DT102" s="856"/>
      <c r="DU102" s="895"/>
      <c r="DV102" s="789"/>
      <c r="DW102" s="790"/>
      <c r="DX102" s="790"/>
      <c r="DY102" s="790"/>
      <c r="DZ102" s="918"/>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9" t="s">
        <v>405</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20" t="s">
        <v>406</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21" t="s">
        <v>409</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410</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30" customFormat="1" ht="26.25" customHeight="1" x14ac:dyDescent="0.15">
      <c r="A109" s="916" t="s">
        <v>411</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412</v>
      </c>
      <c r="AB109" s="897"/>
      <c r="AC109" s="897"/>
      <c r="AD109" s="897"/>
      <c r="AE109" s="898"/>
      <c r="AF109" s="896" t="s">
        <v>413</v>
      </c>
      <c r="AG109" s="897"/>
      <c r="AH109" s="897"/>
      <c r="AI109" s="897"/>
      <c r="AJ109" s="898"/>
      <c r="AK109" s="896" t="s">
        <v>294</v>
      </c>
      <c r="AL109" s="897"/>
      <c r="AM109" s="897"/>
      <c r="AN109" s="897"/>
      <c r="AO109" s="898"/>
      <c r="AP109" s="896" t="s">
        <v>414</v>
      </c>
      <c r="AQ109" s="897"/>
      <c r="AR109" s="897"/>
      <c r="AS109" s="897"/>
      <c r="AT109" s="899"/>
      <c r="AU109" s="916" t="s">
        <v>411</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412</v>
      </c>
      <c r="BR109" s="897"/>
      <c r="BS109" s="897"/>
      <c r="BT109" s="897"/>
      <c r="BU109" s="898"/>
      <c r="BV109" s="896" t="s">
        <v>413</v>
      </c>
      <c r="BW109" s="897"/>
      <c r="BX109" s="897"/>
      <c r="BY109" s="897"/>
      <c r="BZ109" s="898"/>
      <c r="CA109" s="896" t="s">
        <v>294</v>
      </c>
      <c r="CB109" s="897"/>
      <c r="CC109" s="897"/>
      <c r="CD109" s="897"/>
      <c r="CE109" s="898"/>
      <c r="CF109" s="917" t="s">
        <v>414</v>
      </c>
      <c r="CG109" s="917"/>
      <c r="CH109" s="917"/>
      <c r="CI109" s="917"/>
      <c r="CJ109" s="917"/>
      <c r="CK109" s="896" t="s">
        <v>415</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412</v>
      </c>
      <c r="DH109" s="897"/>
      <c r="DI109" s="897"/>
      <c r="DJ109" s="897"/>
      <c r="DK109" s="898"/>
      <c r="DL109" s="896" t="s">
        <v>413</v>
      </c>
      <c r="DM109" s="897"/>
      <c r="DN109" s="897"/>
      <c r="DO109" s="897"/>
      <c r="DP109" s="898"/>
      <c r="DQ109" s="896" t="s">
        <v>294</v>
      </c>
      <c r="DR109" s="897"/>
      <c r="DS109" s="897"/>
      <c r="DT109" s="897"/>
      <c r="DU109" s="898"/>
      <c r="DV109" s="896" t="s">
        <v>414</v>
      </c>
      <c r="DW109" s="897"/>
      <c r="DX109" s="897"/>
      <c r="DY109" s="897"/>
      <c r="DZ109" s="899"/>
    </row>
    <row r="110" spans="1:131" s="230" customFormat="1" ht="26.25" customHeight="1" x14ac:dyDescent="0.15">
      <c r="A110" s="900" t="s">
        <v>416</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3555806</v>
      </c>
      <c r="AB110" s="904"/>
      <c r="AC110" s="904"/>
      <c r="AD110" s="904"/>
      <c r="AE110" s="905"/>
      <c r="AF110" s="906">
        <v>3906188</v>
      </c>
      <c r="AG110" s="904"/>
      <c r="AH110" s="904"/>
      <c r="AI110" s="904"/>
      <c r="AJ110" s="905"/>
      <c r="AK110" s="906">
        <v>3743250</v>
      </c>
      <c r="AL110" s="904"/>
      <c r="AM110" s="904"/>
      <c r="AN110" s="904"/>
      <c r="AO110" s="905"/>
      <c r="AP110" s="907">
        <v>15.2</v>
      </c>
      <c r="AQ110" s="908"/>
      <c r="AR110" s="908"/>
      <c r="AS110" s="908"/>
      <c r="AT110" s="909"/>
      <c r="AU110" s="910" t="s">
        <v>69</v>
      </c>
      <c r="AV110" s="911"/>
      <c r="AW110" s="911"/>
      <c r="AX110" s="911"/>
      <c r="AY110" s="911"/>
      <c r="AZ110" s="933" t="s">
        <v>417</v>
      </c>
      <c r="BA110" s="901"/>
      <c r="BB110" s="901"/>
      <c r="BC110" s="901"/>
      <c r="BD110" s="901"/>
      <c r="BE110" s="901"/>
      <c r="BF110" s="901"/>
      <c r="BG110" s="901"/>
      <c r="BH110" s="901"/>
      <c r="BI110" s="901"/>
      <c r="BJ110" s="901"/>
      <c r="BK110" s="901"/>
      <c r="BL110" s="901"/>
      <c r="BM110" s="901"/>
      <c r="BN110" s="901"/>
      <c r="BO110" s="901"/>
      <c r="BP110" s="902"/>
      <c r="BQ110" s="934">
        <v>38318843</v>
      </c>
      <c r="BR110" s="935"/>
      <c r="BS110" s="935"/>
      <c r="BT110" s="935"/>
      <c r="BU110" s="935"/>
      <c r="BV110" s="935">
        <v>37318463</v>
      </c>
      <c r="BW110" s="935"/>
      <c r="BX110" s="935"/>
      <c r="BY110" s="935"/>
      <c r="BZ110" s="935"/>
      <c r="CA110" s="935">
        <v>38454199</v>
      </c>
      <c r="CB110" s="935"/>
      <c r="CC110" s="935"/>
      <c r="CD110" s="935"/>
      <c r="CE110" s="935"/>
      <c r="CF110" s="948">
        <v>156.6</v>
      </c>
      <c r="CG110" s="949"/>
      <c r="CH110" s="949"/>
      <c r="CI110" s="949"/>
      <c r="CJ110" s="949"/>
      <c r="CK110" s="950" t="s">
        <v>418</v>
      </c>
      <c r="CL110" s="951"/>
      <c r="CM110" s="933" t="s">
        <v>419</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121</v>
      </c>
      <c r="DH110" s="935"/>
      <c r="DI110" s="935"/>
      <c r="DJ110" s="935"/>
      <c r="DK110" s="935"/>
      <c r="DL110" s="935" t="s">
        <v>121</v>
      </c>
      <c r="DM110" s="935"/>
      <c r="DN110" s="935"/>
      <c r="DO110" s="935"/>
      <c r="DP110" s="935"/>
      <c r="DQ110" s="935" t="s">
        <v>121</v>
      </c>
      <c r="DR110" s="935"/>
      <c r="DS110" s="935"/>
      <c r="DT110" s="935"/>
      <c r="DU110" s="935"/>
      <c r="DV110" s="936" t="s">
        <v>121</v>
      </c>
      <c r="DW110" s="936"/>
      <c r="DX110" s="936"/>
      <c r="DY110" s="936"/>
      <c r="DZ110" s="937"/>
    </row>
    <row r="111" spans="1:131" s="230" customFormat="1" ht="26.25" customHeight="1" x14ac:dyDescent="0.15">
      <c r="A111" s="938" t="s">
        <v>420</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121</v>
      </c>
      <c r="AB111" s="942"/>
      <c r="AC111" s="942"/>
      <c r="AD111" s="942"/>
      <c r="AE111" s="943"/>
      <c r="AF111" s="944" t="s">
        <v>121</v>
      </c>
      <c r="AG111" s="942"/>
      <c r="AH111" s="942"/>
      <c r="AI111" s="942"/>
      <c r="AJ111" s="943"/>
      <c r="AK111" s="944" t="s">
        <v>121</v>
      </c>
      <c r="AL111" s="942"/>
      <c r="AM111" s="942"/>
      <c r="AN111" s="942"/>
      <c r="AO111" s="943"/>
      <c r="AP111" s="945" t="s">
        <v>121</v>
      </c>
      <c r="AQ111" s="946"/>
      <c r="AR111" s="946"/>
      <c r="AS111" s="946"/>
      <c r="AT111" s="947"/>
      <c r="AU111" s="912"/>
      <c r="AV111" s="913"/>
      <c r="AW111" s="913"/>
      <c r="AX111" s="913"/>
      <c r="AY111" s="913"/>
      <c r="AZ111" s="926" t="s">
        <v>421</v>
      </c>
      <c r="BA111" s="927"/>
      <c r="BB111" s="927"/>
      <c r="BC111" s="927"/>
      <c r="BD111" s="927"/>
      <c r="BE111" s="927"/>
      <c r="BF111" s="927"/>
      <c r="BG111" s="927"/>
      <c r="BH111" s="927"/>
      <c r="BI111" s="927"/>
      <c r="BJ111" s="927"/>
      <c r="BK111" s="927"/>
      <c r="BL111" s="927"/>
      <c r="BM111" s="927"/>
      <c r="BN111" s="927"/>
      <c r="BO111" s="927"/>
      <c r="BP111" s="928"/>
      <c r="BQ111" s="929" t="s">
        <v>121</v>
      </c>
      <c r="BR111" s="930"/>
      <c r="BS111" s="930"/>
      <c r="BT111" s="930"/>
      <c r="BU111" s="930"/>
      <c r="BV111" s="930" t="s">
        <v>121</v>
      </c>
      <c r="BW111" s="930"/>
      <c r="BX111" s="930"/>
      <c r="BY111" s="930"/>
      <c r="BZ111" s="930"/>
      <c r="CA111" s="930" t="s">
        <v>121</v>
      </c>
      <c r="CB111" s="930"/>
      <c r="CC111" s="930"/>
      <c r="CD111" s="930"/>
      <c r="CE111" s="930"/>
      <c r="CF111" s="924" t="s">
        <v>121</v>
      </c>
      <c r="CG111" s="925"/>
      <c r="CH111" s="925"/>
      <c r="CI111" s="925"/>
      <c r="CJ111" s="925"/>
      <c r="CK111" s="952"/>
      <c r="CL111" s="953"/>
      <c r="CM111" s="926" t="s">
        <v>422</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121</v>
      </c>
      <c r="DH111" s="930"/>
      <c r="DI111" s="930"/>
      <c r="DJ111" s="930"/>
      <c r="DK111" s="930"/>
      <c r="DL111" s="930" t="s">
        <v>121</v>
      </c>
      <c r="DM111" s="930"/>
      <c r="DN111" s="930"/>
      <c r="DO111" s="930"/>
      <c r="DP111" s="930"/>
      <c r="DQ111" s="930" t="s">
        <v>121</v>
      </c>
      <c r="DR111" s="930"/>
      <c r="DS111" s="930"/>
      <c r="DT111" s="930"/>
      <c r="DU111" s="930"/>
      <c r="DV111" s="931" t="s">
        <v>121</v>
      </c>
      <c r="DW111" s="931"/>
      <c r="DX111" s="931"/>
      <c r="DY111" s="931"/>
      <c r="DZ111" s="932"/>
    </row>
    <row r="112" spans="1:131" s="230" customFormat="1" ht="26.25" customHeight="1" x14ac:dyDescent="0.15">
      <c r="A112" s="956" t="s">
        <v>423</v>
      </c>
      <c r="B112" s="957"/>
      <c r="C112" s="927" t="s">
        <v>424</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121</v>
      </c>
      <c r="AB112" s="963"/>
      <c r="AC112" s="963"/>
      <c r="AD112" s="963"/>
      <c r="AE112" s="964"/>
      <c r="AF112" s="965" t="s">
        <v>121</v>
      </c>
      <c r="AG112" s="963"/>
      <c r="AH112" s="963"/>
      <c r="AI112" s="963"/>
      <c r="AJ112" s="964"/>
      <c r="AK112" s="965" t="s">
        <v>121</v>
      </c>
      <c r="AL112" s="963"/>
      <c r="AM112" s="963"/>
      <c r="AN112" s="963"/>
      <c r="AO112" s="964"/>
      <c r="AP112" s="966" t="s">
        <v>121</v>
      </c>
      <c r="AQ112" s="967"/>
      <c r="AR112" s="967"/>
      <c r="AS112" s="967"/>
      <c r="AT112" s="968"/>
      <c r="AU112" s="912"/>
      <c r="AV112" s="913"/>
      <c r="AW112" s="913"/>
      <c r="AX112" s="913"/>
      <c r="AY112" s="913"/>
      <c r="AZ112" s="926" t="s">
        <v>425</v>
      </c>
      <c r="BA112" s="927"/>
      <c r="BB112" s="927"/>
      <c r="BC112" s="927"/>
      <c r="BD112" s="927"/>
      <c r="BE112" s="927"/>
      <c r="BF112" s="927"/>
      <c r="BG112" s="927"/>
      <c r="BH112" s="927"/>
      <c r="BI112" s="927"/>
      <c r="BJ112" s="927"/>
      <c r="BK112" s="927"/>
      <c r="BL112" s="927"/>
      <c r="BM112" s="927"/>
      <c r="BN112" s="927"/>
      <c r="BO112" s="927"/>
      <c r="BP112" s="928"/>
      <c r="BQ112" s="929">
        <v>2161123</v>
      </c>
      <c r="BR112" s="930"/>
      <c r="BS112" s="930"/>
      <c r="BT112" s="930"/>
      <c r="BU112" s="930"/>
      <c r="BV112" s="930">
        <v>2077940</v>
      </c>
      <c r="BW112" s="930"/>
      <c r="BX112" s="930"/>
      <c r="BY112" s="930"/>
      <c r="BZ112" s="930"/>
      <c r="CA112" s="930">
        <v>2018662</v>
      </c>
      <c r="CB112" s="930"/>
      <c r="CC112" s="930"/>
      <c r="CD112" s="930"/>
      <c r="CE112" s="930"/>
      <c r="CF112" s="924">
        <v>8.1999999999999993</v>
      </c>
      <c r="CG112" s="925"/>
      <c r="CH112" s="925"/>
      <c r="CI112" s="925"/>
      <c r="CJ112" s="925"/>
      <c r="CK112" s="952"/>
      <c r="CL112" s="953"/>
      <c r="CM112" s="926" t="s">
        <v>426</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121</v>
      </c>
      <c r="DH112" s="930"/>
      <c r="DI112" s="930"/>
      <c r="DJ112" s="930"/>
      <c r="DK112" s="930"/>
      <c r="DL112" s="930" t="s">
        <v>121</v>
      </c>
      <c r="DM112" s="930"/>
      <c r="DN112" s="930"/>
      <c r="DO112" s="930"/>
      <c r="DP112" s="930"/>
      <c r="DQ112" s="930" t="s">
        <v>121</v>
      </c>
      <c r="DR112" s="930"/>
      <c r="DS112" s="930"/>
      <c r="DT112" s="930"/>
      <c r="DU112" s="930"/>
      <c r="DV112" s="931" t="s">
        <v>121</v>
      </c>
      <c r="DW112" s="931"/>
      <c r="DX112" s="931"/>
      <c r="DY112" s="931"/>
      <c r="DZ112" s="932"/>
    </row>
    <row r="113" spans="1:130" s="230" customFormat="1" ht="26.25" customHeight="1" x14ac:dyDescent="0.15">
      <c r="A113" s="958"/>
      <c r="B113" s="959"/>
      <c r="C113" s="927" t="s">
        <v>427</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191338</v>
      </c>
      <c r="AB113" s="942"/>
      <c r="AC113" s="942"/>
      <c r="AD113" s="942"/>
      <c r="AE113" s="943"/>
      <c r="AF113" s="944">
        <v>168454</v>
      </c>
      <c r="AG113" s="942"/>
      <c r="AH113" s="942"/>
      <c r="AI113" s="942"/>
      <c r="AJ113" s="943"/>
      <c r="AK113" s="944">
        <v>174232</v>
      </c>
      <c r="AL113" s="942"/>
      <c r="AM113" s="942"/>
      <c r="AN113" s="942"/>
      <c r="AO113" s="943"/>
      <c r="AP113" s="945">
        <v>0.7</v>
      </c>
      <c r="AQ113" s="946"/>
      <c r="AR113" s="946"/>
      <c r="AS113" s="946"/>
      <c r="AT113" s="947"/>
      <c r="AU113" s="912"/>
      <c r="AV113" s="913"/>
      <c r="AW113" s="913"/>
      <c r="AX113" s="913"/>
      <c r="AY113" s="913"/>
      <c r="AZ113" s="926" t="s">
        <v>428</v>
      </c>
      <c r="BA113" s="927"/>
      <c r="BB113" s="927"/>
      <c r="BC113" s="927"/>
      <c r="BD113" s="927"/>
      <c r="BE113" s="927"/>
      <c r="BF113" s="927"/>
      <c r="BG113" s="927"/>
      <c r="BH113" s="927"/>
      <c r="BI113" s="927"/>
      <c r="BJ113" s="927"/>
      <c r="BK113" s="927"/>
      <c r="BL113" s="927"/>
      <c r="BM113" s="927"/>
      <c r="BN113" s="927"/>
      <c r="BO113" s="927"/>
      <c r="BP113" s="928"/>
      <c r="BQ113" s="929">
        <v>3184821</v>
      </c>
      <c r="BR113" s="930"/>
      <c r="BS113" s="930"/>
      <c r="BT113" s="930"/>
      <c r="BU113" s="930"/>
      <c r="BV113" s="930">
        <v>2794315</v>
      </c>
      <c r="BW113" s="930"/>
      <c r="BX113" s="930"/>
      <c r="BY113" s="930"/>
      <c r="BZ113" s="930"/>
      <c r="CA113" s="930">
        <v>2375251</v>
      </c>
      <c r="CB113" s="930"/>
      <c r="CC113" s="930"/>
      <c r="CD113" s="930"/>
      <c r="CE113" s="930"/>
      <c r="CF113" s="924">
        <v>9.6999999999999993</v>
      </c>
      <c r="CG113" s="925"/>
      <c r="CH113" s="925"/>
      <c r="CI113" s="925"/>
      <c r="CJ113" s="925"/>
      <c r="CK113" s="952"/>
      <c r="CL113" s="953"/>
      <c r="CM113" s="926" t="s">
        <v>429</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121</v>
      </c>
      <c r="DH113" s="963"/>
      <c r="DI113" s="963"/>
      <c r="DJ113" s="963"/>
      <c r="DK113" s="964"/>
      <c r="DL113" s="965" t="s">
        <v>121</v>
      </c>
      <c r="DM113" s="963"/>
      <c r="DN113" s="963"/>
      <c r="DO113" s="963"/>
      <c r="DP113" s="964"/>
      <c r="DQ113" s="965" t="s">
        <v>121</v>
      </c>
      <c r="DR113" s="963"/>
      <c r="DS113" s="963"/>
      <c r="DT113" s="963"/>
      <c r="DU113" s="964"/>
      <c r="DV113" s="966" t="s">
        <v>121</v>
      </c>
      <c r="DW113" s="967"/>
      <c r="DX113" s="967"/>
      <c r="DY113" s="967"/>
      <c r="DZ113" s="968"/>
    </row>
    <row r="114" spans="1:130" s="230" customFormat="1" ht="26.25" customHeight="1" x14ac:dyDescent="0.15">
      <c r="A114" s="958"/>
      <c r="B114" s="959"/>
      <c r="C114" s="927" t="s">
        <v>430</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v>372590</v>
      </c>
      <c r="AB114" s="963"/>
      <c r="AC114" s="963"/>
      <c r="AD114" s="963"/>
      <c r="AE114" s="964"/>
      <c r="AF114" s="965">
        <v>408937</v>
      </c>
      <c r="AG114" s="963"/>
      <c r="AH114" s="963"/>
      <c r="AI114" s="963"/>
      <c r="AJ114" s="964"/>
      <c r="AK114" s="965">
        <v>429973</v>
      </c>
      <c r="AL114" s="963"/>
      <c r="AM114" s="963"/>
      <c r="AN114" s="963"/>
      <c r="AO114" s="964"/>
      <c r="AP114" s="966">
        <v>1.8</v>
      </c>
      <c r="AQ114" s="967"/>
      <c r="AR114" s="967"/>
      <c r="AS114" s="967"/>
      <c r="AT114" s="968"/>
      <c r="AU114" s="912"/>
      <c r="AV114" s="913"/>
      <c r="AW114" s="913"/>
      <c r="AX114" s="913"/>
      <c r="AY114" s="913"/>
      <c r="AZ114" s="926" t="s">
        <v>431</v>
      </c>
      <c r="BA114" s="927"/>
      <c r="BB114" s="927"/>
      <c r="BC114" s="927"/>
      <c r="BD114" s="927"/>
      <c r="BE114" s="927"/>
      <c r="BF114" s="927"/>
      <c r="BG114" s="927"/>
      <c r="BH114" s="927"/>
      <c r="BI114" s="927"/>
      <c r="BJ114" s="927"/>
      <c r="BK114" s="927"/>
      <c r="BL114" s="927"/>
      <c r="BM114" s="927"/>
      <c r="BN114" s="927"/>
      <c r="BO114" s="927"/>
      <c r="BP114" s="928"/>
      <c r="BQ114" s="929">
        <v>5027451</v>
      </c>
      <c r="BR114" s="930"/>
      <c r="BS114" s="930"/>
      <c r="BT114" s="930"/>
      <c r="BU114" s="930"/>
      <c r="BV114" s="930">
        <v>5144093</v>
      </c>
      <c r="BW114" s="930"/>
      <c r="BX114" s="930"/>
      <c r="BY114" s="930"/>
      <c r="BZ114" s="930"/>
      <c r="CA114" s="930">
        <v>5504655</v>
      </c>
      <c r="CB114" s="930"/>
      <c r="CC114" s="930"/>
      <c r="CD114" s="930"/>
      <c r="CE114" s="930"/>
      <c r="CF114" s="924">
        <v>22.4</v>
      </c>
      <c r="CG114" s="925"/>
      <c r="CH114" s="925"/>
      <c r="CI114" s="925"/>
      <c r="CJ114" s="925"/>
      <c r="CK114" s="952"/>
      <c r="CL114" s="953"/>
      <c r="CM114" s="926" t="s">
        <v>432</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121</v>
      </c>
      <c r="DH114" s="963"/>
      <c r="DI114" s="963"/>
      <c r="DJ114" s="963"/>
      <c r="DK114" s="964"/>
      <c r="DL114" s="965" t="s">
        <v>121</v>
      </c>
      <c r="DM114" s="963"/>
      <c r="DN114" s="963"/>
      <c r="DO114" s="963"/>
      <c r="DP114" s="964"/>
      <c r="DQ114" s="965" t="s">
        <v>121</v>
      </c>
      <c r="DR114" s="963"/>
      <c r="DS114" s="963"/>
      <c r="DT114" s="963"/>
      <c r="DU114" s="964"/>
      <c r="DV114" s="966" t="s">
        <v>121</v>
      </c>
      <c r="DW114" s="967"/>
      <c r="DX114" s="967"/>
      <c r="DY114" s="967"/>
      <c r="DZ114" s="968"/>
    </row>
    <row r="115" spans="1:130" s="230" customFormat="1" ht="26.25" customHeight="1" x14ac:dyDescent="0.15">
      <c r="A115" s="958"/>
      <c r="B115" s="959"/>
      <c r="C115" s="927" t="s">
        <v>433</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t="s">
        <v>121</v>
      </c>
      <c r="AB115" s="942"/>
      <c r="AC115" s="942"/>
      <c r="AD115" s="942"/>
      <c r="AE115" s="943"/>
      <c r="AF115" s="944" t="s">
        <v>121</v>
      </c>
      <c r="AG115" s="942"/>
      <c r="AH115" s="942"/>
      <c r="AI115" s="942"/>
      <c r="AJ115" s="943"/>
      <c r="AK115" s="944" t="s">
        <v>121</v>
      </c>
      <c r="AL115" s="942"/>
      <c r="AM115" s="942"/>
      <c r="AN115" s="942"/>
      <c r="AO115" s="943"/>
      <c r="AP115" s="945" t="s">
        <v>121</v>
      </c>
      <c r="AQ115" s="946"/>
      <c r="AR115" s="946"/>
      <c r="AS115" s="946"/>
      <c r="AT115" s="947"/>
      <c r="AU115" s="912"/>
      <c r="AV115" s="913"/>
      <c r="AW115" s="913"/>
      <c r="AX115" s="913"/>
      <c r="AY115" s="913"/>
      <c r="AZ115" s="926" t="s">
        <v>434</v>
      </c>
      <c r="BA115" s="927"/>
      <c r="BB115" s="927"/>
      <c r="BC115" s="927"/>
      <c r="BD115" s="927"/>
      <c r="BE115" s="927"/>
      <c r="BF115" s="927"/>
      <c r="BG115" s="927"/>
      <c r="BH115" s="927"/>
      <c r="BI115" s="927"/>
      <c r="BJ115" s="927"/>
      <c r="BK115" s="927"/>
      <c r="BL115" s="927"/>
      <c r="BM115" s="927"/>
      <c r="BN115" s="927"/>
      <c r="BO115" s="927"/>
      <c r="BP115" s="928"/>
      <c r="BQ115" s="929" t="s">
        <v>121</v>
      </c>
      <c r="BR115" s="930"/>
      <c r="BS115" s="930"/>
      <c r="BT115" s="930"/>
      <c r="BU115" s="930"/>
      <c r="BV115" s="930" t="s">
        <v>121</v>
      </c>
      <c r="BW115" s="930"/>
      <c r="BX115" s="930"/>
      <c r="BY115" s="930"/>
      <c r="BZ115" s="930"/>
      <c r="CA115" s="930" t="s">
        <v>121</v>
      </c>
      <c r="CB115" s="930"/>
      <c r="CC115" s="930"/>
      <c r="CD115" s="930"/>
      <c r="CE115" s="930"/>
      <c r="CF115" s="924" t="s">
        <v>121</v>
      </c>
      <c r="CG115" s="925"/>
      <c r="CH115" s="925"/>
      <c r="CI115" s="925"/>
      <c r="CJ115" s="925"/>
      <c r="CK115" s="952"/>
      <c r="CL115" s="953"/>
      <c r="CM115" s="926" t="s">
        <v>435</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121</v>
      </c>
      <c r="DH115" s="963"/>
      <c r="DI115" s="963"/>
      <c r="DJ115" s="963"/>
      <c r="DK115" s="964"/>
      <c r="DL115" s="965" t="s">
        <v>121</v>
      </c>
      <c r="DM115" s="963"/>
      <c r="DN115" s="963"/>
      <c r="DO115" s="963"/>
      <c r="DP115" s="964"/>
      <c r="DQ115" s="965" t="s">
        <v>121</v>
      </c>
      <c r="DR115" s="963"/>
      <c r="DS115" s="963"/>
      <c r="DT115" s="963"/>
      <c r="DU115" s="964"/>
      <c r="DV115" s="966" t="s">
        <v>121</v>
      </c>
      <c r="DW115" s="967"/>
      <c r="DX115" s="967"/>
      <c r="DY115" s="967"/>
      <c r="DZ115" s="968"/>
    </row>
    <row r="116" spans="1:130" s="230" customFormat="1" ht="26.25" customHeight="1" x14ac:dyDescent="0.15">
      <c r="A116" s="960"/>
      <c r="B116" s="961"/>
      <c r="C116" s="969" t="s">
        <v>436</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121</v>
      </c>
      <c r="AB116" s="963"/>
      <c r="AC116" s="963"/>
      <c r="AD116" s="963"/>
      <c r="AE116" s="964"/>
      <c r="AF116" s="965" t="s">
        <v>121</v>
      </c>
      <c r="AG116" s="963"/>
      <c r="AH116" s="963"/>
      <c r="AI116" s="963"/>
      <c r="AJ116" s="964"/>
      <c r="AK116" s="965">
        <v>701</v>
      </c>
      <c r="AL116" s="963"/>
      <c r="AM116" s="963"/>
      <c r="AN116" s="963"/>
      <c r="AO116" s="964"/>
      <c r="AP116" s="966">
        <v>0</v>
      </c>
      <c r="AQ116" s="967"/>
      <c r="AR116" s="967"/>
      <c r="AS116" s="967"/>
      <c r="AT116" s="968"/>
      <c r="AU116" s="912"/>
      <c r="AV116" s="913"/>
      <c r="AW116" s="913"/>
      <c r="AX116" s="913"/>
      <c r="AY116" s="913"/>
      <c r="AZ116" s="971" t="s">
        <v>437</v>
      </c>
      <c r="BA116" s="972"/>
      <c r="BB116" s="972"/>
      <c r="BC116" s="972"/>
      <c r="BD116" s="972"/>
      <c r="BE116" s="972"/>
      <c r="BF116" s="972"/>
      <c r="BG116" s="972"/>
      <c r="BH116" s="972"/>
      <c r="BI116" s="972"/>
      <c r="BJ116" s="972"/>
      <c r="BK116" s="972"/>
      <c r="BL116" s="972"/>
      <c r="BM116" s="972"/>
      <c r="BN116" s="972"/>
      <c r="BO116" s="972"/>
      <c r="BP116" s="973"/>
      <c r="BQ116" s="929" t="s">
        <v>121</v>
      </c>
      <c r="BR116" s="930"/>
      <c r="BS116" s="930"/>
      <c r="BT116" s="930"/>
      <c r="BU116" s="930"/>
      <c r="BV116" s="930" t="s">
        <v>121</v>
      </c>
      <c r="BW116" s="930"/>
      <c r="BX116" s="930"/>
      <c r="BY116" s="930"/>
      <c r="BZ116" s="930"/>
      <c r="CA116" s="930" t="s">
        <v>121</v>
      </c>
      <c r="CB116" s="930"/>
      <c r="CC116" s="930"/>
      <c r="CD116" s="930"/>
      <c r="CE116" s="930"/>
      <c r="CF116" s="924" t="s">
        <v>121</v>
      </c>
      <c r="CG116" s="925"/>
      <c r="CH116" s="925"/>
      <c r="CI116" s="925"/>
      <c r="CJ116" s="925"/>
      <c r="CK116" s="952"/>
      <c r="CL116" s="953"/>
      <c r="CM116" s="926" t="s">
        <v>438</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121</v>
      </c>
      <c r="DH116" s="963"/>
      <c r="DI116" s="963"/>
      <c r="DJ116" s="963"/>
      <c r="DK116" s="964"/>
      <c r="DL116" s="965" t="s">
        <v>121</v>
      </c>
      <c r="DM116" s="963"/>
      <c r="DN116" s="963"/>
      <c r="DO116" s="963"/>
      <c r="DP116" s="964"/>
      <c r="DQ116" s="965" t="s">
        <v>121</v>
      </c>
      <c r="DR116" s="963"/>
      <c r="DS116" s="963"/>
      <c r="DT116" s="963"/>
      <c r="DU116" s="964"/>
      <c r="DV116" s="966" t="s">
        <v>121</v>
      </c>
      <c r="DW116" s="967"/>
      <c r="DX116" s="967"/>
      <c r="DY116" s="967"/>
      <c r="DZ116" s="968"/>
    </row>
    <row r="117" spans="1:130" s="230" customFormat="1" ht="26.25" customHeight="1" x14ac:dyDescent="0.15">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439</v>
      </c>
      <c r="Z117" s="898"/>
      <c r="AA117" s="982">
        <v>4119734</v>
      </c>
      <c r="AB117" s="983"/>
      <c r="AC117" s="983"/>
      <c r="AD117" s="983"/>
      <c r="AE117" s="984"/>
      <c r="AF117" s="985">
        <v>4483579</v>
      </c>
      <c r="AG117" s="983"/>
      <c r="AH117" s="983"/>
      <c r="AI117" s="983"/>
      <c r="AJ117" s="984"/>
      <c r="AK117" s="985">
        <v>4348156</v>
      </c>
      <c r="AL117" s="983"/>
      <c r="AM117" s="983"/>
      <c r="AN117" s="983"/>
      <c r="AO117" s="984"/>
      <c r="AP117" s="986"/>
      <c r="AQ117" s="987"/>
      <c r="AR117" s="987"/>
      <c r="AS117" s="987"/>
      <c r="AT117" s="988"/>
      <c r="AU117" s="912"/>
      <c r="AV117" s="913"/>
      <c r="AW117" s="913"/>
      <c r="AX117" s="913"/>
      <c r="AY117" s="913"/>
      <c r="AZ117" s="978" t="s">
        <v>440</v>
      </c>
      <c r="BA117" s="979"/>
      <c r="BB117" s="979"/>
      <c r="BC117" s="979"/>
      <c r="BD117" s="979"/>
      <c r="BE117" s="979"/>
      <c r="BF117" s="979"/>
      <c r="BG117" s="979"/>
      <c r="BH117" s="979"/>
      <c r="BI117" s="979"/>
      <c r="BJ117" s="979"/>
      <c r="BK117" s="979"/>
      <c r="BL117" s="979"/>
      <c r="BM117" s="979"/>
      <c r="BN117" s="979"/>
      <c r="BO117" s="979"/>
      <c r="BP117" s="980"/>
      <c r="BQ117" s="929" t="s">
        <v>121</v>
      </c>
      <c r="BR117" s="930"/>
      <c r="BS117" s="930"/>
      <c r="BT117" s="930"/>
      <c r="BU117" s="930"/>
      <c r="BV117" s="930" t="s">
        <v>121</v>
      </c>
      <c r="BW117" s="930"/>
      <c r="BX117" s="930"/>
      <c r="BY117" s="930"/>
      <c r="BZ117" s="930"/>
      <c r="CA117" s="930" t="s">
        <v>121</v>
      </c>
      <c r="CB117" s="930"/>
      <c r="CC117" s="930"/>
      <c r="CD117" s="930"/>
      <c r="CE117" s="930"/>
      <c r="CF117" s="924" t="s">
        <v>121</v>
      </c>
      <c r="CG117" s="925"/>
      <c r="CH117" s="925"/>
      <c r="CI117" s="925"/>
      <c r="CJ117" s="925"/>
      <c r="CK117" s="952"/>
      <c r="CL117" s="953"/>
      <c r="CM117" s="926" t="s">
        <v>441</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121</v>
      </c>
      <c r="DH117" s="963"/>
      <c r="DI117" s="963"/>
      <c r="DJ117" s="963"/>
      <c r="DK117" s="964"/>
      <c r="DL117" s="965" t="s">
        <v>121</v>
      </c>
      <c r="DM117" s="963"/>
      <c r="DN117" s="963"/>
      <c r="DO117" s="963"/>
      <c r="DP117" s="964"/>
      <c r="DQ117" s="965" t="s">
        <v>121</v>
      </c>
      <c r="DR117" s="963"/>
      <c r="DS117" s="963"/>
      <c r="DT117" s="963"/>
      <c r="DU117" s="964"/>
      <c r="DV117" s="966" t="s">
        <v>121</v>
      </c>
      <c r="DW117" s="967"/>
      <c r="DX117" s="967"/>
      <c r="DY117" s="967"/>
      <c r="DZ117" s="968"/>
    </row>
    <row r="118" spans="1:130" s="230" customFormat="1" ht="26.25" customHeight="1" x14ac:dyDescent="0.15">
      <c r="A118" s="916" t="s">
        <v>415</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412</v>
      </c>
      <c r="AB118" s="897"/>
      <c r="AC118" s="897"/>
      <c r="AD118" s="897"/>
      <c r="AE118" s="898"/>
      <c r="AF118" s="896" t="s">
        <v>413</v>
      </c>
      <c r="AG118" s="897"/>
      <c r="AH118" s="897"/>
      <c r="AI118" s="897"/>
      <c r="AJ118" s="898"/>
      <c r="AK118" s="896" t="s">
        <v>294</v>
      </c>
      <c r="AL118" s="897"/>
      <c r="AM118" s="897"/>
      <c r="AN118" s="897"/>
      <c r="AO118" s="898"/>
      <c r="AP118" s="974" t="s">
        <v>414</v>
      </c>
      <c r="AQ118" s="975"/>
      <c r="AR118" s="975"/>
      <c r="AS118" s="975"/>
      <c r="AT118" s="976"/>
      <c r="AU118" s="912"/>
      <c r="AV118" s="913"/>
      <c r="AW118" s="913"/>
      <c r="AX118" s="913"/>
      <c r="AY118" s="913"/>
      <c r="AZ118" s="977" t="s">
        <v>442</v>
      </c>
      <c r="BA118" s="969"/>
      <c r="BB118" s="969"/>
      <c r="BC118" s="969"/>
      <c r="BD118" s="969"/>
      <c r="BE118" s="969"/>
      <c r="BF118" s="969"/>
      <c r="BG118" s="969"/>
      <c r="BH118" s="969"/>
      <c r="BI118" s="969"/>
      <c r="BJ118" s="969"/>
      <c r="BK118" s="969"/>
      <c r="BL118" s="969"/>
      <c r="BM118" s="969"/>
      <c r="BN118" s="969"/>
      <c r="BO118" s="969"/>
      <c r="BP118" s="970"/>
      <c r="BQ118" s="1003" t="s">
        <v>121</v>
      </c>
      <c r="BR118" s="1004"/>
      <c r="BS118" s="1004"/>
      <c r="BT118" s="1004"/>
      <c r="BU118" s="1004"/>
      <c r="BV118" s="1004" t="s">
        <v>121</v>
      </c>
      <c r="BW118" s="1004"/>
      <c r="BX118" s="1004"/>
      <c r="BY118" s="1004"/>
      <c r="BZ118" s="1004"/>
      <c r="CA118" s="1004" t="s">
        <v>121</v>
      </c>
      <c r="CB118" s="1004"/>
      <c r="CC118" s="1004"/>
      <c r="CD118" s="1004"/>
      <c r="CE118" s="1004"/>
      <c r="CF118" s="924" t="s">
        <v>121</v>
      </c>
      <c r="CG118" s="925"/>
      <c r="CH118" s="925"/>
      <c r="CI118" s="925"/>
      <c r="CJ118" s="925"/>
      <c r="CK118" s="952"/>
      <c r="CL118" s="953"/>
      <c r="CM118" s="926" t="s">
        <v>443</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121</v>
      </c>
      <c r="DH118" s="963"/>
      <c r="DI118" s="963"/>
      <c r="DJ118" s="963"/>
      <c r="DK118" s="964"/>
      <c r="DL118" s="965" t="s">
        <v>121</v>
      </c>
      <c r="DM118" s="963"/>
      <c r="DN118" s="963"/>
      <c r="DO118" s="963"/>
      <c r="DP118" s="964"/>
      <c r="DQ118" s="965" t="s">
        <v>121</v>
      </c>
      <c r="DR118" s="963"/>
      <c r="DS118" s="963"/>
      <c r="DT118" s="963"/>
      <c r="DU118" s="964"/>
      <c r="DV118" s="966" t="s">
        <v>121</v>
      </c>
      <c r="DW118" s="967"/>
      <c r="DX118" s="967"/>
      <c r="DY118" s="967"/>
      <c r="DZ118" s="968"/>
    </row>
    <row r="119" spans="1:130" s="230" customFormat="1" ht="26.25" customHeight="1" x14ac:dyDescent="0.15">
      <c r="A119" s="1060" t="s">
        <v>418</v>
      </c>
      <c r="B119" s="951"/>
      <c r="C119" s="933" t="s">
        <v>419</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121</v>
      </c>
      <c r="AB119" s="904"/>
      <c r="AC119" s="904"/>
      <c r="AD119" s="904"/>
      <c r="AE119" s="905"/>
      <c r="AF119" s="906" t="s">
        <v>121</v>
      </c>
      <c r="AG119" s="904"/>
      <c r="AH119" s="904"/>
      <c r="AI119" s="904"/>
      <c r="AJ119" s="905"/>
      <c r="AK119" s="906" t="s">
        <v>121</v>
      </c>
      <c r="AL119" s="904"/>
      <c r="AM119" s="904"/>
      <c r="AN119" s="904"/>
      <c r="AO119" s="905"/>
      <c r="AP119" s="907" t="s">
        <v>121</v>
      </c>
      <c r="AQ119" s="908"/>
      <c r="AR119" s="908"/>
      <c r="AS119" s="908"/>
      <c r="AT119" s="909"/>
      <c r="AU119" s="914"/>
      <c r="AV119" s="915"/>
      <c r="AW119" s="915"/>
      <c r="AX119" s="915"/>
      <c r="AY119" s="915"/>
      <c r="AZ119" s="251" t="s">
        <v>177</v>
      </c>
      <c r="BA119" s="251"/>
      <c r="BB119" s="251"/>
      <c r="BC119" s="251"/>
      <c r="BD119" s="251"/>
      <c r="BE119" s="251"/>
      <c r="BF119" s="251"/>
      <c r="BG119" s="251"/>
      <c r="BH119" s="251"/>
      <c r="BI119" s="251"/>
      <c r="BJ119" s="251"/>
      <c r="BK119" s="251"/>
      <c r="BL119" s="251"/>
      <c r="BM119" s="251"/>
      <c r="BN119" s="251"/>
      <c r="BO119" s="981" t="s">
        <v>444</v>
      </c>
      <c r="BP119" s="1009"/>
      <c r="BQ119" s="1003">
        <v>48692238</v>
      </c>
      <c r="BR119" s="1004"/>
      <c r="BS119" s="1004"/>
      <c r="BT119" s="1004"/>
      <c r="BU119" s="1004"/>
      <c r="BV119" s="1004">
        <v>47334811</v>
      </c>
      <c r="BW119" s="1004"/>
      <c r="BX119" s="1004"/>
      <c r="BY119" s="1004"/>
      <c r="BZ119" s="1004"/>
      <c r="CA119" s="1004">
        <v>48352767</v>
      </c>
      <c r="CB119" s="1004"/>
      <c r="CC119" s="1004"/>
      <c r="CD119" s="1004"/>
      <c r="CE119" s="1004"/>
      <c r="CF119" s="1005"/>
      <c r="CG119" s="1006"/>
      <c r="CH119" s="1006"/>
      <c r="CI119" s="1006"/>
      <c r="CJ119" s="1007"/>
      <c r="CK119" s="954"/>
      <c r="CL119" s="955"/>
      <c r="CM119" s="977" t="s">
        <v>445</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121</v>
      </c>
      <c r="DH119" s="990"/>
      <c r="DI119" s="990"/>
      <c r="DJ119" s="990"/>
      <c r="DK119" s="991"/>
      <c r="DL119" s="989" t="s">
        <v>121</v>
      </c>
      <c r="DM119" s="990"/>
      <c r="DN119" s="990"/>
      <c r="DO119" s="990"/>
      <c r="DP119" s="991"/>
      <c r="DQ119" s="989" t="s">
        <v>121</v>
      </c>
      <c r="DR119" s="990"/>
      <c r="DS119" s="990"/>
      <c r="DT119" s="990"/>
      <c r="DU119" s="991"/>
      <c r="DV119" s="992" t="s">
        <v>121</v>
      </c>
      <c r="DW119" s="993"/>
      <c r="DX119" s="993"/>
      <c r="DY119" s="993"/>
      <c r="DZ119" s="994"/>
    </row>
    <row r="120" spans="1:130" s="230" customFormat="1" ht="26.25" customHeight="1" x14ac:dyDescent="0.15">
      <c r="A120" s="1061"/>
      <c r="B120" s="953"/>
      <c r="C120" s="926" t="s">
        <v>422</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121</v>
      </c>
      <c r="AB120" s="963"/>
      <c r="AC120" s="963"/>
      <c r="AD120" s="963"/>
      <c r="AE120" s="964"/>
      <c r="AF120" s="965" t="s">
        <v>121</v>
      </c>
      <c r="AG120" s="963"/>
      <c r="AH120" s="963"/>
      <c r="AI120" s="963"/>
      <c r="AJ120" s="964"/>
      <c r="AK120" s="965" t="s">
        <v>121</v>
      </c>
      <c r="AL120" s="963"/>
      <c r="AM120" s="963"/>
      <c r="AN120" s="963"/>
      <c r="AO120" s="964"/>
      <c r="AP120" s="966" t="s">
        <v>121</v>
      </c>
      <c r="AQ120" s="967"/>
      <c r="AR120" s="967"/>
      <c r="AS120" s="967"/>
      <c r="AT120" s="968"/>
      <c r="AU120" s="995" t="s">
        <v>446</v>
      </c>
      <c r="AV120" s="996"/>
      <c r="AW120" s="996"/>
      <c r="AX120" s="996"/>
      <c r="AY120" s="997"/>
      <c r="AZ120" s="933" t="s">
        <v>447</v>
      </c>
      <c r="BA120" s="901"/>
      <c r="BB120" s="901"/>
      <c r="BC120" s="901"/>
      <c r="BD120" s="901"/>
      <c r="BE120" s="901"/>
      <c r="BF120" s="901"/>
      <c r="BG120" s="901"/>
      <c r="BH120" s="901"/>
      <c r="BI120" s="901"/>
      <c r="BJ120" s="901"/>
      <c r="BK120" s="901"/>
      <c r="BL120" s="901"/>
      <c r="BM120" s="901"/>
      <c r="BN120" s="901"/>
      <c r="BO120" s="901"/>
      <c r="BP120" s="902"/>
      <c r="BQ120" s="934">
        <v>20783509</v>
      </c>
      <c r="BR120" s="935"/>
      <c r="BS120" s="935"/>
      <c r="BT120" s="935"/>
      <c r="BU120" s="935"/>
      <c r="BV120" s="935">
        <v>22333872</v>
      </c>
      <c r="BW120" s="935"/>
      <c r="BX120" s="935"/>
      <c r="BY120" s="935"/>
      <c r="BZ120" s="935"/>
      <c r="CA120" s="935">
        <v>15324316</v>
      </c>
      <c r="CB120" s="935"/>
      <c r="CC120" s="935"/>
      <c r="CD120" s="935"/>
      <c r="CE120" s="935"/>
      <c r="CF120" s="948">
        <v>62.4</v>
      </c>
      <c r="CG120" s="949"/>
      <c r="CH120" s="949"/>
      <c r="CI120" s="949"/>
      <c r="CJ120" s="949"/>
      <c r="CK120" s="1010" t="s">
        <v>448</v>
      </c>
      <c r="CL120" s="1011"/>
      <c r="CM120" s="1011"/>
      <c r="CN120" s="1011"/>
      <c r="CO120" s="1012"/>
      <c r="CP120" s="1018" t="s">
        <v>395</v>
      </c>
      <c r="CQ120" s="1019"/>
      <c r="CR120" s="1019"/>
      <c r="CS120" s="1019"/>
      <c r="CT120" s="1019"/>
      <c r="CU120" s="1019"/>
      <c r="CV120" s="1019"/>
      <c r="CW120" s="1019"/>
      <c r="CX120" s="1019"/>
      <c r="CY120" s="1019"/>
      <c r="CZ120" s="1019"/>
      <c r="DA120" s="1019"/>
      <c r="DB120" s="1019"/>
      <c r="DC120" s="1019"/>
      <c r="DD120" s="1019"/>
      <c r="DE120" s="1019"/>
      <c r="DF120" s="1020"/>
      <c r="DG120" s="934">
        <v>2151624</v>
      </c>
      <c r="DH120" s="935"/>
      <c r="DI120" s="935"/>
      <c r="DJ120" s="935"/>
      <c r="DK120" s="935"/>
      <c r="DL120" s="935">
        <v>2068902</v>
      </c>
      <c r="DM120" s="935"/>
      <c r="DN120" s="935"/>
      <c r="DO120" s="935"/>
      <c r="DP120" s="935"/>
      <c r="DQ120" s="935">
        <v>2006797</v>
      </c>
      <c r="DR120" s="935"/>
      <c r="DS120" s="935"/>
      <c r="DT120" s="935"/>
      <c r="DU120" s="935"/>
      <c r="DV120" s="936">
        <v>8.1999999999999993</v>
      </c>
      <c r="DW120" s="936"/>
      <c r="DX120" s="936"/>
      <c r="DY120" s="936"/>
      <c r="DZ120" s="937"/>
    </row>
    <row r="121" spans="1:130" s="230" customFormat="1" ht="26.25" customHeight="1" x14ac:dyDescent="0.15">
      <c r="A121" s="1061"/>
      <c r="B121" s="953"/>
      <c r="C121" s="978" t="s">
        <v>449</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121</v>
      </c>
      <c r="AB121" s="963"/>
      <c r="AC121" s="963"/>
      <c r="AD121" s="963"/>
      <c r="AE121" s="964"/>
      <c r="AF121" s="965" t="s">
        <v>121</v>
      </c>
      <c r="AG121" s="963"/>
      <c r="AH121" s="963"/>
      <c r="AI121" s="963"/>
      <c r="AJ121" s="964"/>
      <c r="AK121" s="965" t="s">
        <v>121</v>
      </c>
      <c r="AL121" s="963"/>
      <c r="AM121" s="963"/>
      <c r="AN121" s="963"/>
      <c r="AO121" s="964"/>
      <c r="AP121" s="966" t="s">
        <v>121</v>
      </c>
      <c r="AQ121" s="967"/>
      <c r="AR121" s="967"/>
      <c r="AS121" s="967"/>
      <c r="AT121" s="968"/>
      <c r="AU121" s="998"/>
      <c r="AV121" s="999"/>
      <c r="AW121" s="999"/>
      <c r="AX121" s="999"/>
      <c r="AY121" s="1000"/>
      <c r="AZ121" s="926" t="s">
        <v>450</v>
      </c>
      <c r="BA121" s="927"/>
      <c r="BB121" s="927"/>
      <c r="BC121" s="927"/>
      <c r="BD121" s="927"/>
      <c r="BE121" s="927"/>
      <c r="BF121" s="927"/>
      <c r="BG121" s="927"/>
      <c r="BH121" s="927"/>
      <c r="BI121" s="927"/>
      <c r="BJ121" s="927"/>
      <c r="BK121" s="927"/>
      <c r="BL121" s="927"/>
      <c r="BM121" s="927"/>
      <c r="BN121" s="927"/>
      <c r="BO121" s="927"/>
      <c r="BP121" s="928"/>
      <c r="BQ121" s="929">
        <v>7057707</v>
      </c>
      <c r="BR121" s="930"/>
      <c r="BS121" s="930"/>
      <c r="BT121" s="930"/>
      <c r="BU121" s="930"/>
      <c r="BV121" s="930">
        <v>7206462</v>
      </c>
      <c r="BW121" s="930"/>
      <c r="BX121" s="930"/>
      <c r="BY121" s="930"/>
      <c r="BZ121" s="930"/>
      <c r="CA121" s="930">
        <v>8582355</v>
      </c>
      <c r="CB121" s="930"/>
      <c r="CC121" s="930"/>
      <c r="CD121" s="930"/>
      <c r="CE121" s="930"/>
      <c r="CF121" s="924">
        <v>34.9</v>
      </c>
      <c r="CG121" s="925"/>
      <c r="CH121" s="925"/>
      <c r="CI121" s="925"/>
      <c r="CJ121" s="925"/>
      <c r="CK121" s="1013"/>
      <c r="CL121" s="1014"/>
      <c r="CM121" s="1014"/>
      <c r="CN121" s="1014"/>
      <c r="CO121" s="1015"/>
      <c r="CP121" s="1023" t="s">
        <v>393</v>
      </c>
      <c r="CQ121" s="1024"/>
      <c r="CR121" s="1024"/>
      <c r="CS121" s="1024"/>
      <c r="CT121" s="1024"/>
      <c r="CU121" s="1024"/>
      <c r="CV121" s="1024"/>
      <c r="CW121" s="1024"/>
      <c r="CX121" s="1024"/>
      <c r="CY121" s="1024"/>
      <c r="CZ121" s="1024"/>
      <c r="DA121" s="1024"/>
      <c r="DB121" s="1024"/>
      <c r="DC121" s="1024"/>
      <c r="DD121" s="1024"/>
      <c r="DE121" s="1024"/>
      <c r="DF121" s="1025"/>
      <c r="DG121" s="929">
        <v>9499</v>
      </c>
      <c r="DH121" s="930"/>
      <c r="DI121" s="930"/>
      <c r="DJ121" s="930"/>
      <c r="DK121" s="930"/>
      <c r="DL121" s="930">
        <v>9038</v>
      </c>
      <c r="DM121" s="930"/>
      <c r="DN121" s="930"/>
      <c r="DO121" s="930"/>
      <c r="DP121" s="930"/>
      <c r="DQ121" s="930">
        <v>11865</v>
      </c>
      <c r="DR121" s="930"/>
      <c r="DS121" s="930"/>
      <c r="DT121" s="930"/>
      <c r="DU121" s="930"/>
      <c r="DV121" s="931">
        <v>0</v>
      </c>
      <c r="DW121" s="931"/>
      <c r="DX121" s="931"/>
      <c r="DY121" s="931"/>
      <c r="DZ121" s="932"/>
    </row>
    <row r="122" spans="1:130" s="230" customFormat="1" ht="26.25" customHeight="1" x14ac:dyDescent="0.15">
      <c r="A122" s="1061"/>
      <c r="B122" s="953"/>
      <c r="C122" s="926" t="s">
        <v>432</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121</v>
      </c>
      <c r="AB122" s="963"/>
      <c r="AC122" s="963"/>
      <c r="AD122" s="963"/>
      <c r="AE122" s="964"/>
      <c r="AF122" s="965" t="s">
        <v>121</v>
      </c>
      <c r="AG122" s="963"/>
      <c r="AH122" s="963"/>
      <c r="AI122" s="963"/>
      <c r="AJ122" s="964"/>
      <c r="AK122" s="965" t="s">
        <v>121</v>
      </c>
      <c r="AL122" s="963"/>
      <c r="AM122" s="963"/>
      <c r="AN122" s="963"/>
      <c r="AO122" s="964"/>
      <c r="AP122" s="966" t="s">
        <v>121</v>
      </c>
      <c r="AQ122" s="967"/>
      <c r="AR122" s="967"/>
      <c r="AS122" s="967"/>
      <c r="AT122" s="968"/>
      <c r="AU122" s="998"/>
      <c r="AV122" s="999"/>
      <c r="AW122" s="999"/>
      <c r="AX122" s="999"/>
      <c r="AY122" s="1000"/>
      <c r="AZ122" s="977" t="s">
        <v>451</v>
      </c>
      <c r="BA122" s="969"/>
      <c r="BB122" s="969"/>
      <c r="BC122" s="969"/>
      <c r="BD122" s="969"/>
      <c r="BE122" s="969"/>
      <c r="BF122" s="969"/>
      <c r="BG122" s="969"/>
      <c r="BH122" s="969"/>
      <c r="BI122" s="969"/>
      <c r="BJ122" s="969"/>
      <c r="BK122" s="969"/>
      <c r="BL122" s="969"/>
      <c r="BM122" s="969"/>
      <c r="BN122" s="969"/>
      <c r="BO122" s="969"/>
      <c r="BP122" s="970"/>
      <c r="BQ122" s="1003">
        <v>31011131</v>
      </c>
      <c r="BR122" s="1004"/>
      <c r="BS122" s="1004"/>
      <c r="BT122" s="1004"/>
      <c r="BU122" s="1004"/>
      <c r="BV122" s="1004">
        <v>29687817</v>
      </c>
      <c r="BW122" s="1004"/>
      <c r="BX122" s="1004"/>
      <c r="BY122" s="1004"/>
      <c r="BZ122" s="1004"/>
      <c r="CA122" s="1004">
        <v>28838919</v>
      </c>
      <c r="CB122" s="1004"/>
      <c r="CC122" s="1004"/>
      <c r="CD122" s="1004"/>
      <c r="CE122" s="1004"/>
      <c r="CF122" s="1021">
        <v>117.4</v>
      </c>
      <c r="CG122" s="1022"/>
      <c r="CH122" s="1022"/>
      <c r="CI122" s="1022"/>
      <c r="CJ122" s="1022"/>
      <c r="CK122" s="1013"/>
      <c r="CL122" s="1014"/>
      <c r="CM122" s="1014"/>
      <c r="CN122" s="1014"/>
      <c r="CO122" s="1015"/>
      <c r="CP122" s="1023" t="s">
        <v>390</v>
      </c>
      <c r="CQ122" s="1024"/>
      <c r="CR122" s="1024"/>
      <c r="CS122" s="1024"/>
      <c r="CT122" s="1024"/>
      <c r="CU122" s="1024"/>
      <c r="CV122" s="1024"/>
      <c r="CW122" s="1024"/>
      <c r="CX122" s="1024"/>
      <c r="CY122" s="1024"/>
      <c r="CZ122" s="1024"/>
      <c r="DA122" s="1024"/>
      <c r="DB122" s="1024"/>
      <c r="DC122" s="1024"/>
      <c r="DD122" s="1024"/>
      <c r="DE122" s="1024"/>
      <c r="DF122" s="1025"/>
      <c r="DG122" s="929" t="s">
        <v>121</v>
      </c>
      <c r="DH122" s="930"/>
      <c r="DI122" s="930"/>
      <c r="DJ122" s="930"/>
      <c r="DK122" s="930"/>
      <c r="DL122" s="930" t="s">
        <v>121</v>
      </c>
      <c r="DM122" s="930"/>
      <c r="DN122" s="930"/>
      <c r="DO122" s="930"/>
      <c r="DP122" s="930"/>
      <c r="DQ122" s="930" t="s">
        <v>121</v>
      </c>
      <c r="DR122" s="930"/>
      <c r="DS122" s="930"/>
      <c r="DT122" s="930"/>
      <c r="DU122" s="930"/>
      <c r="DV122" s="931" t="s">
        <v>121</v>
      </c>
      <c r="DW122" s="931"/>
      <c r="DX122" s="931"/>
      <c r="DY122" s="931"/>
      <c r="DZ122" s="932"/>
    </row>
    <row r="123" spans="1:130" s="230" customFormat="1" ht="26.25" customHeight="1" x14ac:dyDescent="0.15">
      <c r="A123" s="1061"/>
      <c r="B123" s="953"/>
      <c r="C123" s="926" t="s">
        <v>438</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121</v>
      </c>
      <c r="AB123" s="963"/>
      <c r="AC123" s="963"/>
      <c r="AD123" s="963"/>
      <c r="AE123" s="964"/>
      <c r="AF123" s="965" t="s">
        <v>121</v>
      </c>
      <c r="AG123" s="963"/>
      <c r="AH123" s="963"/>
      <c r="AI123" s="963"/>
      <c r="AJ123" s="964"/>
      <c r="AK123" s="965" t="s">
        <v>121</v>
      </c>
      <c r="AL123" s="963"/>
      <c r="AM123" s="963"/>
      <c r="AN123" s="963"/>
      <c r="AO123" s="964"/>
      <c r="AP123" s="966" t="s">
        <v>121</v>
      </c>
      <c r="AQ123" s="967"/>
      <c r="AR123" s="967"/>
      <c r="AS123" s="967"/>
      <c r="AT123" s="968"/>
      <c r="AU123" s="1001"/>
      <c r="AV123" s="1002"/>
      <c r="AW123" s="1002"/>
      <c r="AX123" s="1002"/>
      <c r="AY123" s="1002"/>
      <c r="AZ123" s="251" t="s">
        <v>177</v>
      </c>
      <c r="BA123" s="251"/>
      <c r="BB123" s="251"/>
      <c r="BC123" s="251"/>
      <c r="BD123" s="251"/>
      <c r="BE123" s="251"/>
      <c r="BF123" s="251"/>
      <c r="BG123" s="251"/>
      <c r="BH123" s="251"/>
      <c r="BI123" s="251"/>
      <c r="BJ123" s="251"/>
      <c r="BK123" s="251"/>
      <c r="BL123" s="251"/>
      <c r="BM123" s="251"/>
      <c r="BN123" s="251"/>
      <c r="BO123" s="981" t="s">
        <v>452</v>
      </c>
      <c r="BP123" s="1009"/>
      <c r="BQ123" s="1067">
        <v>58852347</v>
      </c>
      <c r="BR123" s="1068"/>
      <c r="BS123" s="1068"/>
      <c r="BT123" s="1068"/>
      <c r="BU123" s="1068"/>
      <c r="BV123" s="1068">
        <v>59228151</v>
      </c>
      <c r="BW123" s="1068"/>
      <c r="BX123" s="1068"/>
      <c r="BY123" s="1068"/>
      <c r="BZ123" s="1068"/>
      <c r="CA123" s="1068">
        <v>52745590</v>
      </c>
      <c r="CB123" s="1068"/>
      <c r="CC123" s="1068"/>
      <c r="CD123" s="1068"/>
      <c r="CE123" s="1068"/>
      <c r="CF123" s="1005"/>
      <c r="CG123" s="1006"/>
      <c r="CH123" s="1006"/>
      <c r="CI123" s="1006"/>
      <c r="CJ123" s="1007"/>
      <c r="CK123" s="1013"/>
      <c r="CL123" s="1014"/>
      <c r="CM123" s="1014"/>
      <c r="CN123" s="1014"/>
      <c r="CO123" s="1015"/>
      <c r="CP123" s="1023" t="s">
        <v>392</v>
      </c>
      <c r="CQ123" s="1024"/>
      <c r="CR123" s="1024"/>
      <c r="CS123" s="1024"/>
      <c r="CT123" s="1024"/>
      <c r="CU123" s="1024"/>
      <c r="CV123" s="1024"/>
      <c r="CW123" s="1024"/>
      <c r="CX123" s="1024"/>
      <c r="CY123" s="1024"/>
      <c r="CZ123" s="1024"/>
      <c r="DA123" s="1024"/>
      <c r="DB123" s="1024"/>
      <c r="DC123" s="1024"/>
      <c r="DD123" s="1024"/>
      <c r="DE123" s="1024"/>
      <c r="DF123" s="1025"/>
      <c r="DG123" s="962" t="s">
        <v>121</v>
      </c>
      <c r="DH123" s="963"/>
      <c r="DI123" s="963"/>
      <c r="DJ123" s="963"/>
      <c r="DK123" s="964"/>
      <c r="DL123" s="965" t="s">
        <v>121</v>
      </c>
      <c r="DM123" s="963"/>
      <c r="DN123" s="963"/>
      <c r="DO123" s="963"/>
      <c r="DP123" s="964"/>
      <c r="DQ123" s="965" t="s">
        <v>121</v>
      </c>
      <c r="DR123" s="963"/>
      <c r="DS123" s="963"/>
      <c r="DT123" s="963"/>
      <c r="DU123" s="964"/>
      <c r="DV123" s="966" t="s">
        <v>121</v>
      </c>
      <c r="DW123" s="967"/>
      <c r="DX123" s="967"/>
      <c r="DY123" s="967"/>
      <c r="DZ123" s="968"/>
    </row>
    <row r="124" spans="1:130" s="230" customFormat="1" ht="26.25" customHeight="1" thickBot="1" x14ac:dyDescent="0.2">
      <c r="A124" s="1061"/>
      <c r="B124" s="953"/>
      <c r="C124" s="926" t="s">
        <v>441</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121</v>
      </c>
      <c r="AB124" s="963"/>
      <c r="AC124" s="963"/>
      <c r="AD124" s="963"/>
      <c r="AE124" s="964"/>
      <c r="AF124" s="965" t="s">
        <v>121</v>
      </c>
      <c r="AG124" s="963"/>
      <c r="AH124" s="963"/>
      <c r="AI124" s="963"/>
      <c r="AJ124" s="964"/>
      <c r="AK124" s="965" t="s">
        <v>121</v>
      </c>
      <c r="AL124" s="963"/>
      <c r="AM124" s="963"/>
      <c r="AN124" s="963"/>
      <c r="AO124" s="964"/>
      <c r="AP124" s="966" t="s">
        <v>121</v>
      </c>
      <c r="AQ124" s="967"/>
      <c r="AR124" s="967"/>
      <c r="AS124" s="967"/>
      <c r="AT124" s="968"/>
      <c r="AU124" s="1063" t="s">
        <v>453</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121</v>
      </c>
      <c r="BR124" s="1031"/>
      <c r="BS124" s="1031"/>
      <c r="BT124" s="1031"/>
      <c r="BU124" s="1031"/>
      <c r="BV124" s="1031" t="s">
        <v>121</v>
      </c>
      <c r="BW124" s="1031"/>
      <c r="BX124" s="1031"/>
      <c r="BY124" s="1031"/>
      <c r="BZ124" s="1031"/>
      <c r="CA124" s="1031" t="s">
        <v>121</v>
      </c>
      <c r="CB124" s="1031"/>
      <c r="CC124" s="1031"/>
      <c r="CD124" s="1031"/>
      <c r="CE124" s="1031"/>
      <c r="CF124" s="1032"/>
      <c r="CG124" s="1033"/>
      <c r="CH124" s="1033"/>
      <c r="CI124" s="1033"/>
      <c r="CJ124" s="1034"/>
      <c r="CK124" s="1016"/>
      <c r="CL124" s="1016"/>
      <c r="CM124" s="1016"/>
      <c r="CN124" s="1016"/>
      <c r="CO124" s="1017"/>
      <c r="CP124" s="1023" t="s">
        <v>454</v>
      </c>
      <c r="CQ124" s="1024"/>
      <c r="CR124" s="1024"/>
      <c r="CS124" s="1024"/>
      <c r="CT124" s="1024"/>
      <c r="CU124" s="1024"/>
      <c r="CV124" s="1024"/>
      <c r="CW124" s="1024"/>
      <c r="CX124" s="1024"/>
      <c r="CY124" s="1024"/>
      <c r="CZ124" s="1024"/>
      <c r="DA124" s="1024"/>
      <c r="DB124" s="1024"/>
      <c r="DC124" s="1024"/>
      <c r="DD124" s="1024"/>
      <c r="DE124" s="1024"/>
      <c r="DF124" s="1025"/>
      <c r="DG124" s="1008" t="s">
        <v>121</v>
      </c>
      <c r="DH124" s="990"/>
      <c r="DI124" s="990"/>
      <c r="DJ124" s="990"/>
      <c r="DK124" s="991"/>
      <c r="DL124" s="989" t="s">
        <v>121</v>
      </c>
      <c r="DM124" s="990"/>
      <c r="DN124" s="990"/>
      <c r="DO124" s="990"/>
      <c r="DP124" s="991"/>
      <c r="DQ124" s="989" t="s">
        <v>121</v>
      </c>
      <c r="DR124" s="990"/>
      <c r="DS124" s="990"/>
      <c r="DT124" s="990"/>
      <c r="DU124" s="991"/>
      <c r="DV124" s="992" t="s">
        <v>121</v>
      </c>
      <c r="DW124" s="993"/>
      <c r="DX124" s="993"/>
      <c r="DY124" s="993"/>
      <c r="DZ124" s="994"/>
    </row>
    <row r="125" spans="1:130" s="230" customFormat="1" ht="26.25" customHeight="1" x14ac:dyDescent="0.15">
      <c r="A125" s="1061"/>
      <c r="B125" s="953"/>
      <c r="C125" s="926" t="s">
        <v>443</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121</v>
      </c>
      <c r="AB125" s="963"/>
      <c r="AC125" s="963"/>
      <c r="AD125" s="963"/>
      <c r="AE125" s="964"/>
      <c r="AF125" s="965" t="s">
        <v>121</v>
      </c>
      <c r="AG125" s="963"/>
      <c r="AH125" s="963"/>
      <c r="AI125" s="963"/>
      <c r="AJ125" s="964"/>
      <c r="AK125" s="965" t="s">
        <v>121</v>
      </c>
      <c r="AL125" s="963"/>
      <c r="AM125" s="963"/>
      <c r="AN125" s="963"/>
      <c r="AO125" s="964"/>
      <c r="AP125" s="966" t="s">
        <v>121</v>
      </c>
      <c r="AQ125" s="967"/>
      <c r="AR125" s="967"/>
      <c r="AS125" s="967"/>
      <c r="AT125" s="96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6" t="s">
        <v>455</v>
      </c>
      <c r="CL125" s="1011"/>
      <c r="CM125" s="1011"/>
      <c r="CN125" s="1011"/>
      <c r="CO125" s="1012"/>
      <c r="CP125" s="933" t="s">
        <v>456</v>
      </c>
      <c r="CQ125" s="901"/>
      <c r="CR125" s="901"/>
      <c r="CS125" s="901"/>
      <c r="CT125" s="901"/>
      <c r="CU125" s="901"/>
      <c r="CV125" s="901"/>
      <c r="CW125" s="901"/>
      <c r="CX125" s="901"/>
      <c r="CY125" s="901"/>
      <c r="CZ125" s="901"/>
      <c r="DA125" s="901"/>
      <c r="DB125" s="901"/>
      <c r="DC125" s="901"/>
      <c r="DD125" s="901"/>
      <c r="DE125" s="901"/>
      <c r="DF125" s="902"/>
      <c r="DG125" s="934" t="s">
        <v>121</v>
      </c>
      <c r="DH125" s="935"/>
      <c r="DI125" s="935"/>
      <c r="DJ125" s="935"/>
      <c r="DK125" s="935"/>
      <c r="DL125" s="935" t="s">
        <v>121</v>
      </c>
      <c r="DM125" s="935"/>
      <c r="DN125" s="935"/>
      <c r="DO125" s="935"/>
      <c r="DP125" s="935"/>
      <c r="DQ125" s="935" t="s">
        <v>121</v>
      </c>
      <c r="DR125" s="935"/>
      <c r="DS125" s="935"/>
      <c r="DT125" s="935"/>
      <c r="DU125" s="935"/>
      <c r="DV125" s="936" t="s">
        <v>121</v>
      </c>
      <c r="DW125" s="936"/>
      <c r="DX125" s="936"/>
      <c r="DY125" s="936"/>
      <c r="DZ125" s="937"/>
    </row>
    <row r="126" spans="1:130" s="230" customFormat="1" ht="26.25" customHeight="1" thickBot="1" x14ac:dyDescent="0.2">
      <c r="A126" s="1061"/>
      <c r="B126" s="953"/>
      <c r="C126" s="926" t="s">
        <v>445</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121</v>
      </c>
      <c r="AB126" s="963"/>
      <c r="AC126" s="963"/>
      <c r="AD126" s="963"/>
      <c r="AE126" s="964"/>
      <c r="AF126" s="965" t="s">
        <v>121</v>
      </c>
      <c r="AG126" s="963"/>
      <c r="AH126" s="963"/>
      <c r="AI126" s="963"/>
      <c r="AJ126" s="964"/>
      <c r="AK126" s="965" t="s">
        <v>121</v>
      </c>
      <c r="AL126" s="963"/>
      <c r="AM126" s="963"/>
      <c r="AN126" s="963"/>
      <c r="AO126" s="964"/>
      <c r="AP126" s="966" t="s">
        <v>121</v>
      </c>
      <c r="AQ126" s="967"/>
      <c r="AR126" s="967"/>
      <c r="AS126" s="967"/>
      <c r="AT126" s="96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7"/>
      <c r="CL126" s="1014"/>
      <c r="CM126" s="1014"/>
      <c r="CN126" s="1014"/>
      <c r="CO126" s="1015"/>
      <c r="CP126" s="926" t="s">
        <v>457</v>
      </c>
      <c r="CQ126" s="927"/>
      <c r="CR126" s="927"/>
      <c r="CS126" s="927"/>
      <c r="CT126" s="927"/>
      <c r="CU126" s="927"/>
      <c r="CV126" s="927"/>
      <c r="CW126" s="927"/>
      <c r="CX126" s="927"/>
      <c r="CY126" s="927"/>
      <c r="CZ126" s="927"/>
      <c r="DA126" s="927"/>
      <c r="DB126" s="927"/>
      <c r="DC126" s="927"/>
      <c r="DD126" s="927"/>
      <c r="DE126" s="927"/>
      <c r="DF126" s="928"/>
      <c r="DG126" s="929" t="s">
        <v>121</v>
      </c>
      <c r="DH126" s="930"/>
      <c r="DI126" s="930"/>
      <c r="DJ126" s="930"/>
      <c r="DK126" s="930"/>
      <c r="DL126" s="930" t="s">
        <v>121</v>
      </c>
      <c r="DM126" s="930"/>
      <c r="DN126" s="930"/>
      <c r="DO126" s="930"/>
      <c r="DP126" s="930"/>
      <c r="DQ126" s="930" t="s">
        <v>121</v>
      </c>
      <c r="DR126" s="930"/>
      <c r="DS126" s="930"/>
      <c r="DT126" s="930"/>
      <c r="DU126" s="930"/>
      <c r="DV126" s="931" t="s">
        <v>121</v>
      </c>
      <c r="DW126" s="931"/>
      <c r="DX126" s="931"/>
      <c r="DY126" s="931"/>
      <c r="DZ126" s="932"/>
    </row>
    <row r="127" spans="1:130" s="230" customFormat="1" ht="26.25" customHeight="1" x14ac:dyDescent="0.15">
      <c r="A127" s="1062"/>
      <c r="B127" s="955"/>
      <c r="C127" s="977" t="s">
        <v>458</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121</v>
      </c>
      <c r="AB127" s="963"/>
      <c r="AC127" s="963"/>
      <c r="AD127" s="963"/>
      <c r="AE127" s="964"/>
      <c r="AF127" s="965" t="s">
        <v>121</v>
      </c>
      <c r="AG127" s="963"/>
      <c r="AH127" s="963"/>
      <c r="AI127" s="963"/>
      <c r="AJ127" s="964"/>
      <c r="AK127" s="965" t="s">
        <v>121</v>
      </c>
      <c r="AL127" s="963"/>
      <c r="AM127" s="963"/>
      <c r="AN127" s="963"/>
      <c r="AO127" s="964"/>
      <c r="AP127" s="966" t="s">
        <v>121</v>
      </c>
      <c r="AQ127" s="967"/>
      <c r="AR127" s="967"/>
      <c r="AS127" s="967"/>
      <c r="AT127" s="968"/>
      <c r="AU127" s="232"/>
      <c r="AV127" s="232"/>
      <c r="AW127" s="232"/>
      <c r="AX127" s="1035" t="s">
        <v>459</v>
      </c>
      <c r="AY127" s="1036"/>
      <c r="AZ127" s="1036"/>
      <c r="BA127" s="1036"/>
      <c r="BB127" s="1036"/>
      <c r="BC127" s="1036"/>
      <c r="BD127" s="1036"/>
      <c r="BE127" s="1037"/>
      <c r="BF127" s="1038" t="s">
        <v>460</v>
      </c>
      <c r="BG127" s="1036"/>
      <c r="BH127" s="1036"/>
      <c r="BI127" s="1036"/>
      <c r="BJ127" s="1036"/>
      <c r="BK127" s="1036"/>
      <c r="BL127" s="1037"/>
      <c r="BM127" s="1038" t="s">
        <v>461</v>
      </c>
      <c r="BN127" s="1036"/>
      <c r="BO127" s="1036"/>
      <c r="BP127" s="1036"/>
      <c r="BQ127" s="1036"/>
      <c r="BR127" s="1036"/>
      <c r="BS127" s="1037"/>
      <c r="BT127" s="1038" t="s">
        <v>462</v>
      </c>
      <c r="BU127" s="1036"/>
      <c r="BV127" s="1036"/>
      <c r="BW127" s="1036"/>
      <c r="BX127" s="1036"/>
      <c r="BY127" s="1036"/>
      <c r="BZ127" s="1059"/>
      <c r="CA127" s="232"/>
      <c r="CB127" s="232"/>
      <c r="CC127" s="232"/>
      <c r="CD127" s="255"/>
      <c r="CE127" s="255"/>
      <c r="CF127" s="255"/>
      <c r="CG127" s="232"/>
      <c r="CH127" s="232"/>
      <c r="CI127" s="232"/>
      <c r="CJ127" s="254"/>
      <c r="CK127" s="1027"/>
      <c r="CL127" s="1014"/>
      <c r="CM127" s="1014"/>
      <c r="CN127" s="1014"/>
      <c r="CO127" s="1015"/>
      <c r="CP127" s="926" t="s">
        <v>463</v>
      </c>
      <c r="CQ127" s="927"/>
      <c r="CR127" s="927"/>
      <c r="CS127" s="927"/>
      <c r="CT127" s="927"/>
      <c r="CU127" s="927"/>
      <c r="CV127" s="927"/>
      <c r="CW127" s="927"/>
      <c r="CX127" s="927"/>
      <c r="CY127" s="927"/>
      <c r="CZ127" s="927"/>
      <c r="DA127" s="927"/>
      <c r="DB127" s="927"/>
      <c r="DC127" s="927"/>
      <c r="DD127" s="927"/>
      <c r="DE127" s="927"/>
      <c r="DF127" s="928"/>
      <c r="DG127" s="929" t="s">
        <v>121</v>
      </c>
      <c r="DH127" s="930"/>
      <c r="DI127" s="930"/>
      <c r="DJ127" s="930"/>
      <c r="DK127" s="930"/>
      <c r="DL127" s="930" t="s">
        <v>121</v>
      </c>
      <c r="DM127" s="930"/>
      <c r="DN127" s="930"/>
      <c r="DO127" s="930"/>
      <c r="DP127" s="930"/>
      <c r="DQ127" s="930" t="s">
        <v>121</v>
      </c>
      <c r="DR127" s="930"/>
      <c r="DS127" s="930"/>
      <c r="DT127" s="930"/>
      <c r="DU127" s="930"/>
      <c r="DV127" s="931" t="s">
        <v>121</v>
      </c>
      <c r="DW127" s="931"/>
      <c r="DX127" s="931"/>
      <c r="DY127" s="931"/>
      <c r="DZ127" s="932"/>
    </row>
    <row r="128" spans="1:130" s="230" customFormat="1" ht="26.25" customHeight="1" thickBot="1" x14ac:dyDescent="0.2">
      <c r="A128" s="1045" t="s">
        <v>464</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465</v>
      </c>
      <c r="X128" s="1047"/>
      <c r="Y128" s="1047"/>
      <c r="Z128" s="1048"/>
      <c r="AA128" s="1049">
        <v>594780</v>
      </c>
      <c r="AB128" s="1050"/>
      <c r="AC128" s="1050"/>
      <c r="AD128" s="1050"/>
      <c r="AE128" s="1051"/>
      <c r="AF128" s="1052">
        <v>714517</v>
      </c>
      <c r="AG128" s="1050"/>
      <c r="AH128" s="1050"/>
      <c r="AI128" s="1050"/>
      <c r="AJ128" s="1051"/>
      <c r="AK128" s="1052">
        <v>691492</v>
      </c>
      <c r="AL128" s="1050"/>
      <c r="AM128" s="1050"/>
      <c r="AN128" s="1050"/>
      <c r="AO128" s="1051"/>
      <c r="AP128" s="1053"/>
      <c r="AQ128" s="1054"/>
      <c r="AR128" s="1054"/>
      <c r="AS128" s="1054"/>
      <c r="AT128" s="1055"/>
      <c r="AU128" s="232"/>
      <c r="AV128" s="232"/>
      <c r="AW128" s="232"/>
      <c r="AX128" s="900" t="s">
        <v>466</v>
      </c>
      <c r="AY128" s="901"/>
      <c r="AZ128" s="901"/>
      <c r="BA128" s="901"/>
      <c r="BB128" s="901"/>
      <c r="BC128" s="901"/>
      <c r="BD128" s="901"/>
      <c r="BE128" s="902"/>
      <c r="BF128" s="1056" t="s">
        <v>121</v>
      </c>
      <c r="BG128" s="1057"/>
      <c r="BH128" s="1057"/>
      <c r="BI128" s="1057"/>
      <c r="BJ128" s="1057"/>
      <c r="BK128" s="1057"/>
      <c r="BL128" s="1058"/>
      <c r="BM128" s="1056">
        <v>11.95</v>
      </c>
      <c r="BN128" s="1057"/>
      <c r="BO128" s="1057"/>
      <c r="BP128" s="1057"/>
      <c r="BQ128" s="1057"/>
      <c r="BR128" s="1057"/>
      <c r="BS128" s="1058"/>
      <c r="BT128" s="1056">
        <v>20</v>
      </c>
      <c r="BU128" s="1057"/>
      <c r="BV128" s="1057"/>
      <c r="BW128" s="1057"/>
      <c r="BX128" s="1057"/>
      <c r="BY128" s="1057"/>
      <c r="BZ128" s="1080"/>
      <c r="CA128" s="255"/>
      <c r="CB128" s="255"/>
      <c r="CC128" s="255"/>
      <c r="CD128" s="255"/>
      <c r="CE128" s="255"/>
      <c r="CF128" s="255"/>
      <c r="CG128" s="232"/>
      <c r="CH128" s="232"/>
      <c r="CI128" s="232"/>
      <c r="CJ128" s="254"/>
      <c r="CK128" s="1028"/>
      <c r="CL128" s="1029"/>
      <c r="CM128" s="1029"/>
      <c r="CN128" s="1029"/>
      <c r="CO128" s="1030"/>
      <c r="CP128" s="1039" t="s">
        <v>467</v>
      </c>
      <c r="CQ128" s="726"/>
      <c r="CR128" s="726"/>
      <c r="CS128" s="726"/>
      <c r="CT128" s="726"/>
      <c r="CU128" s="726"/>
      <c r="CV128" s="726"/>
      <c r="CW128" s="726"/>
      <c r="CX128" s="726"/>
      <c r="CY128" s="726"/>
      <c r="CZ128" s="726"/>
      <c r="DA128" s="726"/>
      <c r="DB128" s="726"/>
      <c r="DC128" s="726"/>
      <c r="DD128" s="726"/>
      <c r="DE128" s="726"/>
      <c r="DF128" s="1040"/>
      <c r="DG128" s="1041" t="s">
        <v>121</v>
      </c>
      <c r="DH128" s="1042"/>
      <c r="DI128" s="1042"/>
      <c r="DJ128" s="1042"/>
      <c r="DK128" s="1042"/>
      <c r="DL128" s="1042" t="s">
        <v>121</v>
      </c>
      <c r="DM128" s="1042"/>
      <c r="DN128" s="1042"/>
      <c r="DO128" s="1042"/>
      <c r="DP128" s="1042"/>
      <c r="DQ128" s="1042" t="s">
        <v>121</v>
      </c>
      <c r="DR128" s="1042"/>
      <c r="DS128" s="1042"/>
      <c r="DT128" s="1042"/>
      <c r="DU128" s="1042"/>
      <c r="DV128" s="1043" t="s">
        <v>121</v>
      </c>
      <c r="DW128" s="1043"/>
      <c r="DX128" s="1043"/>
      <c r="DY128" s="1043"/>
      <c r="DZ128" s="1044"/>
    </row>
    <row r="129" spans="1:131" s="230" customFormat="1" ht="26.25" customHeight="1" x14ac:dyDescent="0.15">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468</v>
      </c>
      <c r="X129" s="1075"/>
      <c r="Y129" s="1075"/>
      <c r="Z129" s="1076"/>
      <c r="AA129" s="962">
        <v>27115687</v>
      </c>
      <c r="AB129" s="963"/>
      <c r="AC129" s="963"/>
      <c r="AD129" s="963"/>
      <c r="AE129" s="964"/>
      <c r="AF129" s="965">
        <v>26794016</v>
      </c>
      <c r="AG129" s="963"/>
      <c r="AH129" s="963"/>
      <c r="AI129" s="963"/>
      <c r="AJ129" s="964"/>
      <c r="AK129" s="965">
        <v>27176022</v>
      </c>
      <c r="AL129" s="963"/>
      <c r="AM129" s="963"/>
      <c r="AN129" s="963"/>
      <c r="AO129" s="964"/>
      <c r="AP129" s="1077"/>
      <c r="AQ129" s="1078"/>
      <c r="AR129" s="1078"/>
      <c r="AS129" s="1078"/>
      <c r="AT129" s="1079"/>
      <c r="AU129" s="233"/>
      <c r="AV129" s="233"/>
      <c r="AW129" s="233"/>
      <c r="AX129" s="1069" t="s">
        <v>469</v>
      </c>
      <c r="AY129" s="927"/>
      <c r="AZ129" s="927"/>
      <c r="BA129" s="927"/>
      <c r="BB129" s="927"/>
      <c r="BC129" s="927"/>
      <c r="BD129" s="927"/>
      <c r="BE129" s="928"/>
      <c r="BF129" s="1070" t="s">
        <v>121</v>
      </c>
      <c r="BG129" s="1071"/>
      <c r="BH129" s="1071"/>
      <c r="BI129" s="1071"/>
      <c r="BJ129" s="1071"/>
      <c r="BK129" s="1071"/>
      <c r="BL129" s="1072"/>
      <c r="BM129" s="1070">
        <v>16.95</v>
      </c>
      <c r="BN129" s="1071"/>
      <c r="BO129" s="1071"/>
      <c r="BP129" s="1071"/>
      <c r="BQ129" s="1071"/>
      <c r="BR129" s="1071"/>
      <c r="BS129" s="1072"/>
      <c r="BT129" s="1070">
        <v>30</v>
      </c>
      <c r="BU129" s="1071"/>
      <c r="BV129" s="1071"/>
      <c r="BW129" s="1071"/>
      <c r="BX129" s="1071"/>
      <c r="BY129" s="1071"/>
      <c r="BZ129" s="10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8" t="s">
        <v>470</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471</v>
      </c>
      <c r="X130" s="1075"/>
      <c r="Y130" s="1075"/>
      <c r="Z130" s="1076"/>
      <c r="AA130" s="962">
        <v>2614308</v>
      </c>
      <c r="AB130" s="963"/>
      <c r="AC130" s="963"/>
      <c r="AD130" s="963"/>
      <c r="AE130" s="964"/>
      <c r="AF130" s="965">
        <v>2670594</v>
      </c>
      <c r="AG130" s="963"/>
      <c r="AH130" s="963"/>
      <c r="AI130" s="963"/>
      <c r="AJ130" s="964"/>
      <c r="AK130" s="965">
        <v>2613439</v>
      </c>
      <c r="AL130" s="963"/>
      <c r="AM130" s="963"/>
      <c r="AN130" s="963"/>
      <c r="AO130" s="964"/>
      <c r="AP130" s="1077"/>
      <c r="AQ130" s="1078"/>
      <c r="AR130" s="1078"/>
      <c r="AS130" s="1078"/>
      <c r="AT130" s="1079"/>
      <c r="AU130" s="233"/>
      <c r="AV130" s="233"/>
      <c r="AW130" s="233"/>
      <c r="AX130" s="1069" t="s">
        <v>472</v>
      </c>
      <c r="AY130" s="927"/>
      <c r="AZ130" s="927"/>
      <c r="BA130" s="927"/>
      <c r="BB130" s="927"/>
      <c r="BC130" s="927"/>
      <c r="BD130" s="927"/>
      <c r="BE130" s="928"/>
      <c r="BF130" s="1105">
        <v>4.0999999999999996</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473</v>
      </c>
      <c r="X131" s="1112"/>
      <c r="Y131" s="1112"/>
      <c r="Z131" s="1113"/>
      <c r="AA131" s="1008">
        <v>24501379</v>
      </c>
      <c r="AB131" s="990"/>
      <c r="AC131" s="990"/>
      <c r="AD131" s="990"/>
      <c r="AE131" s="991"/>
      <c r="AF131" s="989">
        <v>24123422</v>
      </c>
      <c r="AG131" s="990"/>
      <c r="AH131" s="990"/>
      <c r="AI131" s="990"/>
      <c r="AJ131" s="991"/>
      <c r="AK131" s="989">
        <v>24562583</v>
      </c>
      <c r="AL131" s="990"/>
      <c r="AM131" s="990"/>
      <c r="AN131" s="990"/>
      <c r="AO131" s="991"/>
      <c r="AP131" s="1114"/>
      <c r="AQ131" s="1115"/>
      <c r="AR131" s="1115"/>
      <c r="AS131" s="1115"/>
      <c r="AT131" s="1116"/>
      <c r="AU131" s="233"/>
      <c r="AV131" s="233"/>
      <c r="AW131" s="233"/>
      <c r="AX131" s="1087" t="s">
        <v>474</v>
      </c>
      <c r="AY131" s="726"/>
      <c r="AZ131" s="726"/>
      <c r="BA131" s="726"/>
      <c r="BB131" s="726"/>
      <c r="BC131" s="726"/>
      <c r="BD131" s="726"/>
      <c r="BE131" s="1040"/>
      <c r="BF131" s="1088" t="s">
        <v>121</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4" t="s">
        <v>475</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476</v>
      </c>
      <c r="W132" s="1098"/>
      <c r="X132" s="1098"/>
      <c r="Y132" s="1098"/>
      <c r="Z132" s="1099"/>
      <c r="AA132" s="1100">
        <v>3.7167132509999998</v>
      </c>
      <c r="AB132" s="1101"/>
      <c r="AC132" s="1101"/>
      <c r="AD132" s="1101"/>
      <c r="AE132" s="1102"/>
      <c r="AF132" s="1103">
        <v>4.553533077</v>
      </c>
      <c r="AG132" s="1101"/>
      <c r="AH132" s="1101"/>
      <c r="AI132" s="1101"/>
      <c r="AJ132" s="1102"/>
      <c r="AK132" s="1103">
        <v>4.2472121109999996</v>
      </c>
      <c r="AL132" s="1101"/>
      <c r="AM132" s="1101"/>
      <c r="AN132" s="1101"/>
      <c r="AO132" s="1102"/>
      <c r="AP132" s="1005"/>
      <c r="AQ132" s="1006"/>
      <c r="AR132" s="1006"/>
      <c r="AS132" s="1006"/>
      <c r="AT132" s="110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477</v>
      </c>
      <c r="W133" s="1081"/>
      <c r="X133" s="1081"/>
      <c r="Y133" s="1081"/>
      <c r="Z133" s="1082"/>
      <c r="AA133" s="1083">
        <v>2.9</v>
      </c>
      <c r="AB133" s="1084"/>
      <c r="AC133" s="1084"/>
      <c r="AD133" s="1084"/>
      <c r="AE133" s="1085"/>
      <c r="AF133" s="1083">
        <v>3.5</v>
      </c>
      <c r="AG133" s="1084"/>
      <c r="AH133" s="1084"/>
      <c r="AI133" s="1084"/>
      <c r="AJ133" s="1085"/>
      <c r="AK133" s="1083">
        <v>4.0999999999999996</v>
      </c>
      <c r="AL133" s="1084"/>
      <c r="AM133" s="1084"/>
      <c r="AN133" s="1084"/>
      <c r="AO133" s="1085"/>
      <c r="AP133" s="1032"/>
      <c r="AQ133" s="1033"/>
      <c r="AR133" s="1033"/>
      <c r="AS133" s="1033"/>
      <c r="AT133" s="108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l1F/364dd/cj/u3qbdzUN+EVoahiLDSd7xd5lCxCbEmbOjHgHlUVj7Vh+9Q2rKH9a4QMulw4AxaCdbzuauZLg==" saltValue="aGwg+O9ygxXuKFygl6d2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T12" sqref="CT12:DA1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RSzmtlTGb7xyPAwFSXl0Cct5TogBBZBNfZC4H7y4mn2QX64H/vdiJ1AB6jmNP1l5Buf4nl0LogJp8nLNN8JHg==" saltValue="ESiyS/o9K7eNCvU18lrI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6" zoomScale="90" zoomScaleNormal="90" zoomScaleSheetLayoutView="55" workbookViewId="0">
      <selection activeCell="CT12" sqref="CT12:DA12"/>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muX+rLiz1xVxudtdZ3fc3rQtrADacD1GyF1J1yxthe0f8UTLvURYjeZa1xfo0gVNthjD0FRtJul9JQBbL/aEA==" saltValue="rSkt54uJsJuRX2hilzhc3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90" zoomScaleSheetLayoutView="90" workbookViewId="0">
      <selection activeCell="CT12" sqref="CT12:DA12"/>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0" t="s">
        <v>486</v>
      </c>
      <c r="AL9" s="1121"/>
      <c r="AM9" s="1121"/>
      <c r="AN9" s="1122"/>
      <c r="AO9" s="281">
        <v>8281345</v>
      </c>
      <c r="AP9" s="281">
        <v>73334</v>
      </c>
      <c r="AQ9" s="282">
        <v>63160</v>
      </c>
      <c r="AR9" s="283">
        <v>16.100000000000001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0" t="s">
        <v>487</v>
      </c>
      <c r="AL10" s="1121"/>
      <c r="AM10" s="1121"/>
      <c r="AN10" s="1122"/>
      <c r="AO10" s="284">
        <v>8860</v>
      </c>
      <c r="AP10" s="284">
        <v>78</v>
      </c>
      <c r="AQ10" s="285">
        <v>4257</v>
      </c>
      <c r="AR10" s="286">
        <v>-98.2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0" t="s">
        <v>488</v>
      </c>
      <c r="AL11" s="1121"/>
      <c r="AM11" s="1121"/>
      <c r="AN11" s="1122"/>
      <c r="AO11" s="284" t="s">
        <v>489</v>
      </c>
      <c r="AP11" s="284" t="s">
        <v>489</v>
      </c>
      <c r="AQ11" s="285">
        <v>595</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0" t="s">
        <v>490</v>
      </c>
      <c r="AL12" s="1121"/>
      <c r="AM12" s="1121"/>
      <c r="AN12" s="1122"/>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0" t="s">
        <v>491</v>
      </c>
      <c r="AL13" s="1121"/>
      <c r="AM13" s="1121"/>
      <c r="AN13" s="1122"/>
      <c r="AO13" s="284">
        <v>332314</v>
      </c>
      <c r="AP13" s="284">
        <v>2943</v>
      </c>
      <c r="AQ13" s="285">
        <v>2608</v>
      </c>
      <c r="AR13" s="286">
        <v>12.8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0" t="s">
        <v>492</v>
      </c>
      <c r="AL14" s="1121"/>
      <c r="AM14" s="1121"/>
      <c r="AN14" s="1122"/>
      <c r="AO14" s="284">
        <v>207211</v>
      </c>
      <c r="AP14" s="284">
        <v>1835</v>
      </c>
      <c r="AQ14" s="285">
        <v>1202</v>
      </c>
      <c r="AR14" s="286">
        <v>52.7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3" t="s">
        <v>493</v>
      </c>
      <c r="AL15" s="1124"/>
      <c r="AM15" s="1124"/>
      <c r="AN15" s="1125"/>
      <c r="AO15" s="284">
        <v>-255402</v>
      </c>
      <c r="AP15" s="284">
        <v>-2262</v>
      </c>
      <c r="AQ15" s="285">
        <v>-3084</v>
      </c>
      <c r="AR15" s="286">
        <v>-26.7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3" t="s">
        <v>177</v>
      </c>
      <c r="AL16" s="1124"/>
      <c r="AM16" s="1124"/>
      <c r="AN16" s="1125"/>
      <c r="AO16" s="284">
        <v>8574328</v>
      </c>
      <c r="AP16" s="284">
        <v>75929</v>
      </c>
      <c r="AQ16" s="285">
        <v>68747</v>
      </c>
      <c r="AR16" s="286">
        <v>10.4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6" t="s">
        <v>498</v>
      </c>
      <c r="AL21" s="1127"/>
      <c r="AM21" s="1127"/>
      <c r="AN21" s="1128"/>
      <c r="AO21" s="297">
        <v>7.55</v>
      </c>
      <c r="AP21" s="298">
        <v>6.22</v>
      </c>
      <c r="AQ21" s="299">
        <v>1.33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6" t="s">
        <v>499</v>
      </c>
      <c r="AL22" s="1127"/>
      <c r="AM22" s="1127"/>
      <c r="AN22" s="1128"/>
      <c r="AO22" s="302">
        <v>99.6</v>
      </c>
      <c r="AP22" s="303">
        <v>98.7</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7" t="s">
        <v>500</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4" t="s">
        <v>503</v>
      </c>
      <c r="AL32" s="1135"/>
      <c r="AM32" s="1135"/>
      <c r="AN32" s="1136"/>
      <c r="AO32" s="312">
        <v>3743250</v>
      </c>
      <c r="AP32" s="312">
        <v>33148</v>
      </c>
      <c r="AQ32" s="313">
        <v>33476</v>
      </c>
      <c r="AR32" s="314">
        <v>-1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4" t="s">
        <v>504</v>
      </c>
      <c r="AL33" s="1135"/>
      <c r="AM33" s="1135"/>
      <c r="AN33" s="1136"/>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4" t="s">
        <v>505</v>
      </c>
      <c r="AL34" s="1135"/>
      <c r="AM34" s="1135"/>
      <c r="AN34" s="1136"/>
      <c r="AO34" s="312" t="s">
        <v>489</v>
      </c>
      <c r="AP34" s="312" t="s">
        <v>489</v>
      </c>
      <c r="AQ34" s="313">
        <v>23</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4" t="s">
        <v>506</v>
      </c>
      <c r="AL35" s="1135"/>
      <c r="AM35" s="1135"/>
      <c r="AN35" s="1136"/>
      <c r="AO35" s="312">
        <v>174232</v>
      </c>
      <c r="AP35" s="312">
        <v>1543</v>
      </c>
      <c r="AQ35" s="313">
        <v>5696</v>
      </c>
      <c r="AR35" s="314">
        <v>-72.900000000000006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4" t="s">
        <v>507</v>
      </c>
      <c r="AL36" s="1135"/>
      <c r="AM36" s="1135"/>
      <c r="AN36" s="1136"/>
      <c r="AO36" s="312">
        <v>429973</v>
      </c>
      <c r="AP36" s="312">
        <v>3808</v>
      </c>
      <c r="AQ36" s="313">
        <v>1273</v>
      </c>
      <c r="AR36" s="314">
        <v>199.1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4" t="s">
        <v>508</v>
      </c>
      <c r="AL37" s="1135"/>
      <c r="AM37" s="1135"/>
      <c r="AN37" s="1136"/>
      <c r="AO37" s="312" t="s">
        <v>489</v>
      </c>
      <c r="AP37" s="312" t="s">
        <v>489</v>
      </c>
      <c r="AQ37" s="313">
        <v>486</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7" t="s">
        <v>509</v>
      </c>
      <c r="AL38" s="1138"/>
      <c r="AM38" s="1138"/>
      <c r="AN38" s="1139"/>
      <c r="AO38" s="315">
        <v>701</v>
      </c>
      <c r="AP38" s="315">
        <v>6</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7" t="s">
        <v>510</v>
      </c>
      <c r="AL39" s="1138"/>
      <c r="AM39" s="1138"/>
      <c r="AN39" s="1139"/>
      <c r="AO39" s="312">
        <v>-691492</v>
      </c>
      <c r="AP39" s="312">
        <v>-6123</v>
      </c>
      <c r="AQ39" s="313">
        <v>-6136</v>
      </c>
      <c r="AR39" s="314">
        <v>-0.2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4" t="s">
        <v>511</v>
      </c>
      <c r="AL40" s="1135"/>
      <c r="AM40" s="1135"/>
      <c r="AN40" s="1136"/>
      <c r="AO40" s="312">
        <v>-2613439</v>
      </c>
      <c r="AP40" s="312">
        <v>-23143</v>
      </c>
      <c r="AQ40" s="313">
        <v>-25079</v>
      </c>
      <c r="AR40" s="314">
        <v>-7.7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40" t="s">
        <v>287</v>
      </c>
      <c r="AL41" s="1141"/>
      <c r="AM41" s="1141"/>
      <c r="AN41" s="1142"/>
      <c r="AO41" s="312">
        <v>1043225</v>
      </c>
      <c r="AP41" s="312">
        <v>9238</v>
      </c>
      <c r="AQ41" s="313">
        <v>9740</v>
      </c>
      <c r="AR41" s="314">
        <v>-5.2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9" t="s">
        <v>481</v>
      </c>
      <c r="AN49" s="1131" t="s">
        <v>514</v>
      </c>
      <c r="AO49" s="1132"/>
      <c r="AP49" s="1132"/>
      <c r="AQ49" s="1132"/>
      <c r="AR49" s="113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3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4145604</v>
      </c>
      <c r="AN51" s="334">
        <v>35487</v>
      </c>
      <c r="AO51" s="335">
        <v>-16.899999999999999</v>
      </c>
      <c r="AP51" s="336">
        <v>42836</v>
      </c>
      <c r="AQ51" s="337">
        <v>-0.9</v>
      </c>
      <c r="AR51" s="338">
        <v>-16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2260791</v>
      </c>
      <c r="AN52" s="342">
        <v>19353</v>
      </c>
      <c r="AO52" s="343">
        <v>-12.1</v>
      </c>
      <c r="AP52" s="344">
        <v>22936</v>
      </c>
      <c r="AQ52" s="345">
        <v>1.4</v>
      </c>
      <c r="AR52" s="346">
        <v>-13.5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8261638</v>
      </c>
      <c r="AN53" s="334">
        <v>71835</v>
      </c>
      <c r="AO53" s="335">
        <v>102.4</v>
      </c>
      <c r="AP53" s="336">
        <v>44161</v>
      </c>
      <c r="AQ53" s="337">
        <v>3.1</v>
      </c>
      <c r="AR53" s="338">
        <v>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3022379</v>
      </c>
      <c r="AN54" s="342">
        <v>26280</v>
      </c>
      <c r="AO54" s="343">
        <v>35.799999999999997</v>
      </c>
      <c r="AP54" s="344">
        <v>23644</v>
      </c>
      <c r="AQ54" s="345">
        <v>3.1</v>
      </c>
      <c r="AR54" s="346">
        <v>32.700000000000003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4924085</v>
      </c>
      <c r="AN55" s="334">
        <v>43402</v>
      </c>
      <c r="AO55" s="335">
        <v>-39.6</v>
      </c>
      <c r="AP55" s="336">
        <v>43955</v>
      </c>
      <c r="AQ55" s="337">
        <v>-0.5</v>
      </c>
      <c r="AR55" s="338">
        <v>-39.1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1971426</v>
      </c>
      <c r="AN56" s="342">
        <v>17376</v>
      </c>
      <c r="AO56" s="343">
        <v>-33.9</v>
      </c>
      <c r="AP56" s="344">
        <v>21318</v>
      </c>
      <c r="AQ56" s="345">
        <v>-9.8000000000000007</v>
      </c>
      <c r="AR56" s="346">
        <v>-24.1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5233660</v>
      </c>
      <c r="AN57" s="334">
        <v>46016</v>
      </c>
      <c r="AO57" s="335">
        <v>6</v>
      </c>
      <c r="AP57" s="336">
        <v>41921</v>
      </c>
      <c r="AQ57" s="337">
        <v>-4.5999999999999996</v>
      </c>
      <c r="AR57" s="338">
        <v>10.6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2516627</v>
      </c>
      <c r="AN58" s="342">
        <v>22127</v>
      </c>
      <c r="AO58" s="343">
        <v>27.3</v>
      </c>
      <c r="AP58" s="344">
        <v>21655</v>
      </c>
      <c r="AQ58" s="345">
        <v>1.6</v>
      </c>
      <c r="AR58" s="346">
        <v>25.7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8070723</v>
      </c>
      <c r="AN59" s="334">
        <v>71469</v>
      </c>
      <c r="AO59" s="335">
        <v>55.3</v>
      </c>
      <c r="AP59" s="336">
        <v>44585</v>
      </c>
      <c r="AQ59" s="337">
        <v>6.4</v>
      </c>
      <c r="AR59" s="338">
        <v>48.9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5505242</v>
      </c>
      <c r="AN60" s="342">
        <v>48751</v>
      </c>
      <c r="AO60" s="343">
        <v>120.3</v>
      </c>
      <c r="AP60" s="344">
        <v>23077</v>
      </c>
      <c r="AQ60" s="345">
        <v>6.6</v>
      </c>
      <c r="AR60" s="346">
        <v>113.7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6127142</v>
      </c>
      <c r="AN61" s="349">
        <v>53642</v>
      </c>
      <c r="AO61" s="350">
        <v>21.4</v>
      </c>
      <c r="AP61" s="351">
        <v>43492</v>
      </c>
      <c r="AQ61" s="352">
        <v>0.7</v>
      </c>
      <c r="AR61" s="338">
        <v>20.7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3055293</v>
      </c>
      <c r="AN62" s="342">
        <v>26777</v>
      </c>
      <c r="AO62" s="343">
        <v>27.5</v>
      </c>
      <c r="AP62" s="344">
        <v>22526</v>
      </c>
      <c r="AQ62" s="345">
        <v>0.6</v>
      </c>
      <c r="AR62" s="346">
        <v>26.9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sgjz3m2fo/OXUQITp5NBgAufUgoUWOm2x7avvpdtRA/ZvfQCpCmnx9WVnRucDgcPEUtUrmMPkFizk8s+JqYxw==" saltValue="rnvfKP3enW4owl4irbql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2" zoomScale="90" zoomScaleNormal="90" zoomScaleSheetLayoutView="55" workbookViewId="0">
      <selection activeCell="CT12" sqref="CT12:DA1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r6IhaRyM0gVoDIRNRJwIk/SzUEqnSD1hS6ugTNBnn4VhIOsdQNY1aJ6J1DpIVF5m1IWdViBKie6v3QmlRz4x4g==" saltValue="pFAJVjgNAZmYifS08HIBj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90" zoomScaleNormal="90" zoomScaleSheetLayoutView="55" workbookViewId="0">
      <selection activeCell="CT12" sqref="CT12:DA1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YS86zBcXShg+rO3U5QG9ucDQFZU66TQDd2shayWRgOoyqz58H8nh0G3gw24io2URdhq9jpYWhrqcB1yIiTb5Eg==" saltValue="4PXJrQkx1/dTCCxiGTBn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0" zoomScaleNormal="80" zoomScaleSheetLayoutView="100" workbookViewId="0">
      <selection activeCell="CT12" sqref="CT12:DA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43" t="s">
        <v>3</v>
      </c>
      <c r="D47" s="1143"/>
      <c r="E47" s="1144"/>
      <c r="F47" s="11">
        <v>25.6</v>
      </c>
      <c r="G47" s="12">
        <v>25.71</v>
      </c>
      <c r="H47" s="12">
        <v>27.07</v>
      </c>
      <c r="I47" s="12">
        <v>29.36</v>
      </c>
      <c r="J47" s="13">
        <v>25.93</v>
      </c>
    </row>
    <row r="48" spans="2:10" ht="57.75" customHeight="1" x14ac:dyDescent="0.15">
      <c r="B48" s="14"/>
      <c r="C48" s="1145" t="s">
        <v>4</v>
      </c>
      <c r="D48" s="1145"/>
      <c r="E48" s="1146"/>
      <c r="F48" s="15">
        <v>2.76</v>
      </c>
      <c r="G48" s="16">
        <v>3.05</v>
      </c>
      <c r="H48" s="16">
        <v>3.85</v>
      </c>
      <c r="I48" s="16">
        <v>2.6</v>
      </c>
      <c r="J48" s="17">
        <v>3</v>
      </c>
    </row>
    <row r="49" spans="2:10" ht="57.75" customHeight="1" thickBot="1" x14ac:dyDescent="0.2">
      <c r="B49" s="18"/>
      <c r="C49" s="1147" t="s">
        <v>5</v>
      </c>
      <c r="D49" s="1147"/>
      <c r="E49" s="1148"/>
      <c r="F49" s="19" t="s">
        <v>533</v>
      </c>
      <c r="G49" s="20">
        <v>1.35</v>
      </c>
      <c r="H49" s="20">
        <v>3.32</v>
      </c>
      <c r="I49" s="20">
        <v>0.66</v>
      </c>
      <c r="J49" s="21" t="s">
        <v>534</v>
      </c>
    </row>
    <row r="50" spans="2:10" x14ac:dyDescent="0.15"/>
  </sheetData>
  <sheetProtection algorithmName="SHA-512" hashValue="qHwEtuJoazk7Yo7RvCIx9HQ/b+xi2UXNr0KgRmOwqU6OS7okaogeD8aS9kw7k7DDjiKiakBuLPxyf+gXu4j+Ew==" saltValue="hVfKsqNwWfrcaoENYyTh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2025-03-28T01:10:32Z</cp:lastPrinted>
  <dcterms:created xsi:type="dcterms:W3CDTF">2025-02-19T05:21:31Z</dcterms:created>
  <dcterms:modified xsi:type="dcterms:W3CDTF">2025-10-02T02:47:04Z</dcterms:modified>
  <cp:category/>
</cp:coreProperties>
</file>